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1 форма" sheetId="1" r:id="rId1"/>
    <sheet name="2 форма" sheetId="4" r:id="rId2"/>
    <sheet name="Лист2" sheetId="2" r:id="rId3"/>
    <sheet name="Лист3" sheetId="3" r:id="rId4"/>
  </sheets>
  <definedNames>
    <definedName name="_xlnm._FilterDatabase" localSheetId="0" hidden="1">'1 форма'!$A$6:$T$93</definedName>
    <definedName name="_xlnm._FilterDatabase" localSheetId="1" hidden="1">'2 форма'!$A$6:$M$74</definedName>
    <definedName name="_xlnm.Print_Area" localSheetId="0">'1 форма'!$A$1:$N$108</definedName>
    <definedName name="_xlnm.Print_Area" localSheetId="1">'2 форма'!$A$1:$J$115</definedName>
  </definedNames>
  <calcPr calcId="145621"/>
</workbook>
</file>

<file path=xl/calcChain.xml><?xml version="1.0" encoding="utf-8"?>
<calcChain xmlns="http://schemas.openxmlformats.org/spreadsheetml/2006/main">
  <c r="B13" i="2" l="1"/>
  <c r="C68" i="2"/>
  <c r="G98" i="4"/>
  <c r="H98" i="4" s="1"/>
  <c r="G97" i="4"/>
  <c r="H97" i="4" s="1"/>
  <c r="G108" i="4"/>
  <c r="F115" i="4"/>
  <c r="G114" i="4"/>
  <c r="G113" i="4"/>
  <c r="G112" i="4"/>
  <c r="G111" i="4"/>
  <c r="G110" i="4"/>
  <c r="G109" i="4"/>
  <c r="G115" i="4" s="1"/>
  <c r="E104" i="4"/>
  <c r="D104" i="4"/>
  <c r="E109" i="4"/>
  <c r="E110" i="4"/>
  <c r="E111" i="4"/>
  <c r="E112" i="4"/>
  <c r="E113" i="4"/>
  <c r="E114" i="4"/>
  <c r="E108" i="4"/>
  <c r="D94" i="4"/>
  <c r="C94" i="4"/>
  <c r="H114" i="4" l="1"/>
  <c r="H112" i="4"/>
  <c r="H110" i="4"/>
  <c r="H108" i="4"/>
  <c r="H113" i="4"/>
  <c r="H111" i="4"/>
  <c r="H109" i="4"/>
  <c r="H104" i="4"/>
  <c r="E74" i="4"/>
  <c r="F74" i="4"/>
  <c r="G74" i="4"/>
  <c r="H74" i="4"/>
  <c r="I74" i="4"/>
  <c r="C74" i="4"/>
  <c r="H115" i="4" l="1"/>
  <c r="J74" i="4"/>
</calcChain>
</file>

<file path=xl/sharedStrings.xml><?xml version="1.0" encoding="utf-8"?>
<sst xmlns="http://schemas.openxmlformats.org/spreadsheetml/2006/main" count="352" uniqueCount="128">
  <si>
    <t>Адрес</t>
  </si>
  <si>
    <t>№ п/п</t>
  </si>
  <si>
    <t>ремонт крыши</t>
  </si>
  <si>
    <t>замена лифтового оборудования</t>
  </si>
  <si>
    <t>ремонт фасада</t>
  </si>
  <si>
    <t>ремонт системы холодного водоснабжения</t>
  </si>
  <si>
    <t>ремонт системы горячего водоснабжения</t>
  </si>
  <si>
    <t>ремонт системы теплоснабжения</t>
  </si>
  <si>
    <t>ремонт системы водоотведения</t>
  </si>
  <si>
    <t>Примечания</t>
  </si>
  <si>
    <t>пр. Обуховской Обороны, д. 19</t>
  </si>
  <si>
    <t>пр. Обуховской Обороны, д. 48</t>
  </si>
  <si>
    <t xml:space="preserve">Региональная адресная программа </t>
  </si>
  <si>
    <t>Вид работ</t>
  </si>
  <si>
    <t>Адресный перечень многоквартирных домов,</t>
  </si>
  <si>
    <t xml:space="preserve">по Невскому району  Санкт петербурга по видам работ.    </t>
  </si>
  <si>
    <t>ул. Бабушкина, д. 107</t>
  </si>
  <si>
    <t>ул. Бабушкина, д. 115, корпус 1</t>
  </si>
  <si>
    <t>пр. Елизарова, д. 15</t>
  </si>
  <si>
    <t>Караваевская ул., д. 32, корп. 1</t>
  </si>
  <si>
    <t>Караваевская ул., д. 41, корп. 1</t>
  </si>
  <si>
    <t>ул. Пинегина, д. 15</t>
  </si>
  <si>
    <t>Рыбацкий пр., д. 3</t>
  </si>
  <si>
    <t>ул. Седова, д. 71</t>
  </si>
  <si>
    <t>ул. Седова, д. 83/9</t>
  </si>
  <si>
    <t>бульвар Красных Зорь, д. 3</t>
  </si>
  <si>
    <t>пр. Елизарова, д. 35, корпус 2</t>
  </si>
  <si>
    <t>Ивановская ул., д. 12</t>
  </si>
  <si>
    <t>ул. Кибальчича, д. 10, корпус 3</t>
  </si>
  <si>
    <t>в  которых планируется проведение работ по капитальному ремонту  в 2012 году</t>
  </si>
  <si>
    <t>пр. Обуховской Обороны, д. 33, корп. 2</t>
  </si>
  <si>
    <t>пр. Обуховской Обороны, д. 53</t>
  </si>
  <si>
    <t>пр. Обуховской Обороны, д. 77</t>
  </si>
  <si>
    <t>пр. Обуховской Обороны, д. 79</t>
  </si>
  <si>
    <t>пр. Обуховской Обороны, д. 147</t>
  </si>
  <si>
    <t>пр. Обуховской Обороны, д. 227, корп. 2</t>
  </si>
  <si>
    <t>ул. Седова, д. 88</t>
  </si>
  <si>
    <t>Фарфоровская ул., д. 10</t>
  </si>
  <si>
    <t>Фарфоровская ул., д. 16</t>
  </si>
  <si>
    <t>ул. Бабушкина, д. 71</t>
  </si>
  <si>
    <t>ул. Бабушкина, д. 73</t>
  </si>
  <si>
    <t>ул. Дудко, д. 24</t>
  </si>
  <si>
    <t>пр. Елизарова, д. 11</t>
  </si>
  <si>
    <t>пр. Елизарова, д. 29</t>
  </si>
  <si>
    <t>ул. Кибальчича, д. 4, корпус 1</t>
  </si>
  <si>
    <t>ул. Кибальчича, д. 4, корпус 2</t>
  </si>
  <si>
    <t>бульвар Красных Зорь, д. 16</t>
  </si>
  <si>
    <t>пер. Матюшенко, д. 12</t>
  </si>
  <si>
    <t>пр. Обуховской Обороны, д. 229/7</t>
  </si>
  <si>
    <t>пр. Обуховской Обороны, д. 117</t>
  </si>
  <si>
    <t>пр. Обуховской Обороны, д. 13</t>
  </si>
  <si>
    <t>пр. Обуховской Обороны, д. 141</t>
  </si>
  <si>
    <t>пр. Обуховской Обороны, д. 17</t>
  </si>
  <si>
    <t>пр. Обуховской Обороны, д. 287, корп. 2</t>
  </si>
  <si>
    <t>пр. Обуховской Обороны, д. 289, корп. 2</t>
  </si>
  <si>
    <t>ул. Ольминского, д. 12</t>
  </si>
  <si>
    <t>ул. Ольминского, д. 32</t>
  </si>
  <si>
    <t>ул. Седова, д. 21</t>
  </si>
  <si>
    <t>ул. Седова, д. 26</t>
  </si>
  <si>
    <t>ул. Седова, д. 82</t>
  </si>
  <si>
    <t>ул. Седова, д. 84</t>
  </si>
  <si>
    <t>ул. Шелгунова, д. 41</t>
  </si>
  <si>
    <t>бульвар Красных Зорь, д. 5</t>
  </si>
  <si>
    <t>Ивановская ул., д. 6</t>
  </si>
  <si>
    <t>пр. Обуховской Обороны, д. 143</t>
  </si>
  <si>
    <t>ул. Полярников, д. 12</t>
  </si>
  <si>
    <t>ул. Полярников, д. 19</t>
  </si>
  <si>
    <t>ул. Седова, д. 30</t>
  </si>
  <si>
    <t>ул. Седова, д. 61</t>
  </si>
  <si>
    <t>ул. Седова, д. 77/28</t>
  </si>
  <si>
    <t>ул. Седова, д. 94</t>
  </si>
  <si>
    <t>ул. Седова, д. 97, корпус 2</t>
  </si>
  <si>
    <t>Цимбалина, д. 23</t>
  </si>
  <si>
    <t>ул. Шелгунова, д. 6</t>
  </si>
  <si>
    <t>Рыбацкий пр., д. 49, корпус 2</t>
  </si>
  <si>
    <t>ул. Седова, д. 97, корпус 3</t>
  </si>
  <si>
    <t>Шлиссельбургский пр., д. 21</t>
  </si>
  <si>
    <t>ул. Седова, д. 68</t>
  </si>
  <si>
    <t>5 МКД</t>
  </si>
  <si>
    <t>35 МКД</t>
  </si>
  <si>
    <t>7 МКД</t>
  </si>
  <si>
    <t>13 МКД</t>
  </si>
  <si>
    <t>17 МКД</t>
  </si>
  <si>
    <t>3 МКД</t>
  </si>
  <si>
    <t>Всего 63 МКД, из них:</t>
  </si>
  <si>
    <t>МКД</t>
  </si>
  <si>
    <t xml:space="preserve">Итого МКД по ЖКС № 2 </t>
  </si>
  <si>
    <t>Городская программа</t>
  </si>
  <si>
    <t>БКЗ, д. 1</t>
  </si>
  <si>
    <t>Дополнительно из экономии по конкурсным процедурам</t>
  </si>
  <si>
    <t>1 (4 сметы)</t>
  </si>
  <si>
    <t>1 (1 смета)</t>
  </si>
  <si>
    <t>35 смет</t>
  </si>
  <si>
    <t>17 смет</t>
  </si>
  <si>
    <t>3 сметы</t>
  </si>
  <si>
    <t>7 смет</t>
  </si>
  <si>
    <t>13 смет</t>
  </si>
  <si>
    <t>5 смет</t>
  </si>
  <si>
    <t>1 (6 сметы)</t>
  </si>
  <si>
    <t>16 смет</t>
  </si>
  <si>
    <t>замена лифтового оборудования на 16 лифтов</t>
  </si>
  <si>
    <t>Заключен договор</t>
  </si>
  <si>
    <t>Всего по договору</t>
  </si>
  <si>
    <t>Галота Л.В.</t>
  </si>
  <si>
    <t>Елизарова О.В.</t>
  </si>
  <si>
    <t>Всего по договору, тыс.руб.</t>
  </si>
  <si>
    <t>сумма без подох.налога (13%), тыс.руб.</t>
  </si>
  <si>
    <t>9 лифтов (9 смет)</t>
  </si>
  <si>
    <t>Виды работ</t>
  </si>
  <si>
    <t>Требуемое количество смет</t>
  </si>
  <si>
    <t>замена лифтового оборудования на лифтов</t>
  </si>
  <si>
    <t>Стоимость с  учётом под.налога 13%, руб.</t>
  </si>
  <si>
    <t>Изготовленно смет, шт.</t>
  </si>
  <si>
    <t>Расценки 2011 года, руб.</t>
  </si>
  <si>
    <t>Осталось изготовить смет</t>
  </si>
  <si>
    <t>Стоимость с учёто под.налога 13%, руб.</t>
  </si>
  <si>
    <t>Предлагаемые расценки по видам работ на 2012 г.:</t>
  </si>
  <si>
    <t>Сумма затрат без учета под.налога , руб.</t>
  </si>
  <si>
    <t>Всего затраты в 2011 г.</t>
  </si>
  <si>
    <t>Всего затраты на 2012 г.</t>
  </si>
  <si>
    <t>ИТОГО по договору с учетом 13% (под.налог), руб.</t>
  </si>
  <si>
    <t>кровля</t>
  </si>
  <si>
    <t>Стоимость работ</t>
  </si>
  <si>
    <t>общая стоимость</t>
  </si>
  <si>
    <t>из них материалы</t>
  </si>
  <si>
    <t>Вид кровли</t>
  </si>
  <si>
    <t>Вид утеплителя</t>
  </si>
  <si>
    <t>Объем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</si>
</sst>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.5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/>
    <xf numFmtId="0" fontId="1" fillId="0" borderId="2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/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0" borderId="34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0" fillId="0" borderId="2" xfId="0" applyBorder="1" applyAlignment="1">
      <alignment horizontal="center"/>
    </xf>
    <xf numFmtId="0" fontId="2" fillId="0" borderId="35" xfId="0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3" fillId="0" borderId="4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9" fontId="0" fillId="0" borderId="0" xfId="0" applyNumberFormat="1"/>
    <xf numFmtId="0" fontId="3" fillId="0" borderId="0" xfId="0" applyFont="1"/>
    <xf numFmtId="10" fontId="1" fillId="0" borderId="0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1" xfId="0" applyFont="1" applyBorder="1" applyAlignment="1">
      <alignment vertical="center"/>
    </xf>
    <xf numFmtId="0" fontId="1" fillId="0" borderId="1" xfId="0" applyFont="1" applyBorder="1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1" fillId="0" borderId="5" xfId="0" applyFont="1" applyBorder="1"/>
    <xf numFmtId="0" fontId="0" fillId="0" borderId="4" xfId="0" applyFont="1" applyBorder="1" applyAlignment="1">
      <alignment horizontal="left" vertical="center"/>
    </xf>
    <xf numFmtId="0" fontId="2" fillId="0" borderId="4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43" fontId="0" fillId="0" borderId="0" xfId="1" applyFont="1"/>
    <xf numFmtId="43" fontId="0" fillId="0" borderId="1" xfId="1" applyFont="1" applyBorder="1"/>
    <xf numFmtId="43" fontId="0" fillId="0" borderId="0" xfId="0" applyNumberFormat="1"/>
    <xf numFmtId="0" fontId="4" fillId="0" borderId="46" xfId="0" applyFont="1" applyBorder="1" applyAlignment="1">
      <alignment horizontal="center" vertical="center" wrapText="1"/>
    </xf>
    <xf numFmtId="43" fontId="0" fillId="0" borderId="47" xfId="0" applyNumberFormat="1" applyBorder="1"/>
    <xf numFmtId="43" fontId="6" fillId="0" borderId="48" xfId="1" applyFont="1" applyBorder="1"/>
    <xf numFmtId="43" fontId="0" fillId="0" borderId="49" xfId="1" applyFont="1" applyBorder="1"/>
    <xf numFmtId="43" fontId="4" fillId="0" borderId="49" xfId="1" applyFont="1" applyBorder="1"/>
    <xf numFmtId="0" fontId="0" fillId="0" borderId="47" xfId="0" applyBorder="1" applyAlignment="1">
      <alignment horizontal="center"/>
    </xf>
    <xf numFmtId="164" fontId="4" fillId="0" borderId="48" xfId="1" applyNumberFormat="1" applyFont="1" applyBorder="1"/>
    <xf numFmtId="0" fontId="3" fillId="0" borderId="49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2" fillId="0" borderId="17" xfId="0" applyFont="1" applyBorder="1" applyAlignment="1">
      <alignment horizontal="center" vertical="center" wrapText="1"/>
    </xf>
    <xf numFmtId="43" fontId="0" fillId="0" borderId="19" xfId="1" applyFont="1" applyBorder="1" applyAlignment="1">
      <alignment horizontal="center" vertical="center"/>
    </xf>
    <xf numFmtId="43" fontId="0" fillId="0" borderId="19" xfId="1" applyFont="1" applyBorder="1" applyAlignment="1">
      <alignment horizontal="center"/>
    </xf>
    <xf numFmtId="43" fontId="1" fillId="0" borderId="19" xfId="1" applyFont="1" applyBorder="1" applyAlignment="1">
      <alignment horizontal="center"/>
    </xf>
    <xf numFmtId="0" fontId="3" fillId="0" borderId="13" xfId="0" applyFont="1" applyBorder="1"/>
    <xf numFmtId="0" fontId="4" fillId="0" borderId="49" xfId="0" applyFont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center"/>
    </xf>
    <xf numFmtId="1" fontId="2" fillId="0" borderId="24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8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3" fillId="0" borderId="3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1" fillId="0" borderId="33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32"/>
  <sheetViews>
    <sheetView tabSelected="1" view="pageBreakPreview" zoomScaleNormal="100" zoomScaleSheetLayoutView="100" workbookViewId="0">
      <selection activeCell="E13" sqref="E13"/>
    </sheetView>
  </sheetViews>
  <sheetFormatPr defaultRowHeight="15" x14ac:dyDescent="0.25"/>
  <cols>
    <col min="1" max="1" width="5.85546875" customWidth="1"/>
    <col min="2" max="2" width="32.28515625" customWidth="1"/>
    <col min="3" max="3" width="28" customWidth="1"/>
    <col min="4" max="4" width="14.5703125" customWidth="1"/>
    <col min="5" max="5" width="17.140625" customWidth="1"/>
    <col min="6" max="6" width="13.5703125" customWidth="1"/>
    <col min="7" max="7" width="18.5703125" customWidth="1"/>
    <col min="8" max="8" width="17.5703125" customWidth="1"/>
    <col min="9" max="9" width="15.7109375" customWidth="1"/>
  </cols>
  <sheetData>
    <row r="2" spans="1:9" x14ac:dyDescent="0.25">
      <c r="A2" s="114" t="s">
        <v>14</v>
      </c>
      <c r="B2" s="114"/>
      <c r="C2" s="114"/>
      <c r="D2" s="114"/>
      <c r="E2" s="114"/>
      <c r="F2" s="114"/>
      <c r="G2" s="114"/>
      <c r="H2" s="114"/>
      <c r="I2" s="114"/>
    </row>
    <row r="3" spans="1:9" x14ac:dyDescent="0.25">
      <c r="A3" s="114" t="s">
        <v>29</v>
      </c>
      <c r="B3" s="114"/>
      <c r="C3" s="114"/>
      <c r="D3" s="114"/>
      <c r="E3" s="114"/>
      <c r="F3" s="114"/>
      <c r="G3" s="114"/>
      <c r="H3" s="114"/>
      <c r="I3" s="114"/>
    </row>
    <row r="4" spans="1:9" x14ac:dyDescent="0.25">
      <c r="A4" s="114" t="s">
        <v>15</v>
      </c>
      <c r="B4" s="114"/>
      <c r="C4" s="114"/>
      <c r="D4" s="114"/>
      <c r="E4" s="114"/>
      <c r="F4" s="114"/>
      <c r="G4" s="114"/>
      <c r="H4" s="114"/>
      <c r="I4" s="114"/>
    </row>
    <row r="5" spans="1:9" ht="15.75" thickBot="1" x14ac:dyDescent="0.3"/>
    <row r="6" spans="1:9" s="1" customFormat="1" ht="28.5" customHeight="1" thickBot="1" x14ac:dyDescent="0.3">
      <c r="A6" s="126" t="s">
        <v>1</v>
      </c>
      <c r="B6" s="129" t="s">
        <v>0</v>
      </c>
      <c r="C6" s="129" t="s">
        <v>13</v>
      </c>
      <c r="D6" s="129" t="s">
        <v>125</v>
      </c>
      <c r="E6" s="129" t="s">
        <v>126</v>
      </c>
      <c r="F6" s="129" t="s">
        <v>127</v>
      </c>
      <c r="G6" s="153" t="s">
        <v>122</v>
      </c>
      <c r="H6" s="154"/>
      <c r="I6" s="129" t="s">
        <v>9</v>
      </c>
    </row>
    <row r="7" spans="1:9" s="33" customFormat="1" ht="28.5" customHeight="1" thickBot="1" x14ac:dyDescent="0.3">
      <c r="A7" s="128"/>
      <c r="B7" s="131"/>
      <c r="C7" s="131"/>
      <c r="D7" s="131"/>
      <c r="E7" s="131"/>
      <c r="F7" s="131"/>
      <c r="G7" s="155" t="s">
        <v>123</v>
      </c>
      <c r="H7" s="156" t="s">
        <v>124</v>
      </c>
      <c r="I7" s="131"/>
    </row>
    <row r="8" spans="1:9" ht="30" x14ac:dyDescent="0.25">
      <c r="A8" s="119">
        <v>1</v>
      </c>
      <c r="B8" s="118" t="s">
        <v>10</v>
      </c>
      <c r="C8" s="14" t="s">
        <v>5</v>
      </c>
      <c r="D8" s="147"/>
      <c r="E8" s="147"/>
      <c r="F8" s="147"/>
      <c r="G8" s="147"/>
      <c r="H8" s="147"/>
      <c r="I8" s="115" t="s">
        <v>12</v>
      </c>
    </row>
    <row r="9" spans="1:9" ht="30" x14ac:dyDescent="0.25">
      <c r="A9" s="113"/>
      <c r="B9" s="111"/>
      <c r="C9" s="3" t="s">
        <v>7</v>
      </c>
      <c r="D9" s="148"/>
      <c r="E9" s="148"/>
      <c r="F9" s="148"/>
      <c r="G9" s="148"/>
      <c r="H9" s="148"/>
      <c r="I9" s="116"/>
    </row>
    <row r="10" spans="1:9" ht="30" x14ac:dyDescent="0.25">
      <c r="A10" s="109"/>
      <c r="B10" s="112"/>
      <c r="C10" s="3" t="s">
        <v>3</v>
      </c>
      <c r="D10" s="148"/>
      <c r="E10" s="148"/>
      <c r="F10" s="148"/>
      <c r="G10" s="148"/>
      <c r="H10" s="148"/>
      <c r="I10" s="116"/>
    </row>
    <row r="11" spans="1:9" ht="30.75" thickBot="1" x14ac:dyDescent="0.3">
      <c r="A11" s="15">
        <v>2</v>
      </c>
      <c r="B11" s="16" t="s">
        <v>11</v>
      </c>
      <c r="C11" s="17" t="s">
        <v>7</v>
      </c>
      <c r="D11" s="149"/>
      <c r="E11" s="149"/>
      <c r="F11" s="149"/>
      <c r="G11" s="149"/>
      <c r="H11" s="149"/>
      <c r="I11" s="117"/>
    </row>
    <row r="12" spans="1:9" ht="30" x14ac:dyDescent="0.25">
      <c r="A12" s="18">
        <v>3</v>
      </c>
      <c r="B12" s="19" t="s">
        <v>46</v>
      </c>
      <c r="C12" s="14" t="s">
        <v>7</v>
      </c>
      <c r="D12" s="150"/>
      <c r="E12" s="150"/>
      <c r="F12" s="150"/>
      <c r="G12" s="150"/>
      <c r="H12" s="150"/>
      <c r="I12" s="20"/>
    </row>
    <row r="13" spans="1:9" x14ac:dyDescent="0.25">
      <c r="A13" s="21">
        <v>4</v>
      </c>
      <c r="B13" s="5" t="s">
        <v>25</v>
      </c>
      <c r="C13" s="2" t="s">
        <v>2</v>
      </c>
      <c r="D13" s="151"/>
      <c r="E13" s="151"/>
      <c r="F13" s="151"/>
      <c r="G13" s="151"/>
      <c r="H13" s="151"/>
      <c r="I13" s="22"/>
    </row>
    <row r="14" spans="1:9" ht="30" x14ac:dyDescent="0.25">
      <c r="A14" s="21">
        <v>5</v>
      </c>
      <c r="B14" s="6" t="s">
        <v>62</v>
      </c>
      <c r="C14" s="2" t="s">
        <v>5</v>
      </c>
      <c r="D14" s="151"/>
      <c r="E14" s="151"/>
      <c r="F14" s="151"/>
      <c r="G14" s="151"/>
      <c r="H14" s="151"/>
      <c r="I14" s="22"/>
    </row>
    <row r="15" spans="1:9" x14ac:dyDescent="0.25">
      <c r="A15" s="21">
        <v>6</v>
      </c>
      <c r="B15" s="5" t="s">
        <v>27</v>
      </c>
      <c r="C15" s="2" t="s">
        <v>2</v>
      </c>
      <c r="D15" s="151"/>
      <c r="E15" s="151"/>
      <c r="F15" s="151"/>
      <c r="G15" s="151"/>
      <c r="H15" s="151"/>
      <c r="I15" s="22"/>
    </row>
    <row r="16" spans="1:9" x14ac:dyDescent="0.25">
      <c r="A16" s="21">
        <v>7</v>
      </c>
      <c r="B16" s="6" t="s">
        <v>63</v>
      </c>
      <c r="C16" s="2" t="s">
        <v>2</v>
      </c>
      <c r="D16" s="151"/>
      <c r="E16" s="151"/>
      <c r="F16" s="151"/>
      <c r="G16" s="151"/>
      <c r="H16" s="151"/>
      <c r="I16" s="22"/>
    </row>
    <row r="17" spans="1:20" x14ac:dyDescent="0.25">
      <c r="A17" s="21">
        <v>8</v>
      </c>
      <c r="B17" s="5" t="s">
        <v>19</v>
      </c>
      <c r="C17" s="2" t="s">
        <v>2</v>
      </c>
      <c r="D17" s="151"/>
      <c r="E17" s="151"/>
      <c r="F17" s="151"/>
      <c r="G17" s="151"/>
      <c r="H17" s="151"/>
      <c r="I17" s="22"/>
    </row>
    <row r="18" spans="1:20" x14ac:dyDescent="0.25">
      <c r="A18" s="21">
        <v>9</v>
      </c>
      <c r="B18" s="5" t="s">
        <v>20</v>
      </c>
      <c r="C18" s="2" t="s">
        <v>2</v>
      </c>
      <c r="D18" s="151"/>
      <c r="E18" s="151"/>
      <c r="F18" s="151"/>
      <c r="G18" s="151"/>
      <c r="H18" s="151"/>
      <c r="I18" s="22"/>
    </row>
    <row r="19" spans="1:20" ht="30" x14ac:dyDescent="0.25">
      <c r="A19" s="21">
        <v>10</v>
      </c>
      <c r="B19" s="6" t="s">
        <v>47</v>
      </c>
      <c r="C19" s="2" t="s">
        <v>5</v>
      </c>
      <c r="D19" s="151"/>
      <c r="E19" s="151"/>
      <c r="F19" s="151"/>
      <c r="G19" s="151"/>
      <c r="H19" s="151"/>
      <c r="I19" s="22"/>
    </row>
    <row r="20" spans="1:20" ht="30" x14ac:dyDescent="0.25">
      <c r="A20" s="108">
        <v>11</v>
      </c>
      <c r="B20" s="106" t="s">
        <v>42</v>
      </c>
      <c r="C20" s="2" t="s">
        <v>7</v>
      </c>
      <c r="D20" s="151"/>
      <c r="E20" s="151"/>
      <c r="F20" s="151"/>
      <c r="G20" s="151"/>
      <c r="H20" s="151"/>
      <c r="I20" s="22"/>
    </row>
    <row r="21" spans="1:20" ht="30" x14ac:dyDescent="0.25">
      <c r="A21" s="109"/>
      <c r="B21" s="107"/>
      <c r="C21" s="2" t="s">
        <v>8</v>
      </c>
      <c r="D21" s="151"/>
      <c r="E21" s="151"/>
      <c r="F21" s="151"/>
      <c r="G21" s="151"/>
      <c r="H21" s="151"/>
      <c r="I21" s="22"/>
    </row>
    <row r="22" spans="1:20" x14ac:dyDescent="0.25">
      <c r="A22" s="21">
        <v>12</v>
      </c>
      <c r="B22" s="5" t="s">
        <v>18</v>
      </c>
      <c r="C22" s="2" t="s">
        <v>2</v>
      </c>
      <c r="D22" s="151"/>
      <c r="E22" s="151"/>
      <c r="F22" s="151"/>
      <c r="G22" s="151"/>
      <c r="H22" s="151"/>
      <c r="I22" s="22"/>
    </row>
    <row r="23" spans="1:20" x14ac:dyDescent="0.25">
      <c r="A23" s="21">
        <v>13</v>
      </c>
      <c r="B23" s="6" t="s">
        <v>43</v>
      </c>
      <c r="C23" s="2" t="s">
        <v>2</v>
      </c>
      <c r="D23" s="151"/>
      <c r="E23" s="151"/>
      <c r="F23" s="151"/>
      <c r="G23" s="151"/>
      <c r="H23" s="151"/>
      <c r="I23" s="22"/>
    </row>
    <row r="24" spans="1:20" ht="30" x14ac:dyDescent="0.25">
      <c r="A24" s="108">
        <v>14</v>
      </c>
      <c r="B24" s="110" t="s">
        <v>26</v>
      </c>
      <c r="C24" s="2" t="s">
        <v>5</v>
      </c>
      <c r="D24" s="151"/>
      <c r="E24" s="151"/>
      <c r="F24" s="151"/>
      <c r="G24" s="151"/>
      <c r="H24" s="151"/>
      <c r="I24" s="22"/>
    </row>
    <row r="25" spans="1:20" ht="30" x14ac:dyDescent="0.25">
      <c r="A25" s="113"/>
      <c r="B25" s="111"/>
      <c r="C25" s="2" t="s">
        <v>7</v>
      </c>
      <c r="D25" s="151"/>
      <c r="E25" s="151"/>
      <c r="F25" s="151"/>
      <c r="G25" s="151"/>
      <c r="H25" s="151"/>
      <c r="I25" s="22"/>
    </row>
    <row r="26" spans="1:20" x14ac:dyDescent="0.25">
      <c r="A26" s="109"/>
      <c r="B26" s="112"/>
      <c r="C26" s="2" t="s">
        <v>2</v>
      </c>
      <c r="D26" s="151"/>
      <c r="E26" s="151"/>
      <c r="F26" s="151"/>
      <c r="G26" s="151"/>
      <c r="H26" s="151"/>
      <c r="I26" s="22"/>
      <c r="M26" s="9"/>
      <c r="N26" s="9"/>
      <c r="O26" s="9"/>
      <c r="P26" s="9"/>
      <c r="Q26" s="9"/>
      <c r="R26" s="9"/>
      <c r="S26" s="9"/>
      <c r="T26" s="9"/>
    </row>
    <row r="27" spans="1:20" ht="30" x14ac:dyDescent="0.25">
      <c r="A27" s="108">
        <v>15</v>
      </c>
      <c r="B27" s="106" t="s">
        <v>49</v>
      </c>
      <c r="C27" s="2" t="s">
        <v>7</v>
      </c>
      <c r="D27" s="151"/>
      <c r="E27" s="151"/>
      <c r="F27" s="151"/>
      <c r="G27" s="151"/>
      <c r="H27" s="151"/>
      <c r="I27" s="22"/>
    </row>
    <row r="28" spans="1:20" ht="30" x14ac:dyDescent="0.25">
      <c r="A28" s="109"/>
      <c r="B28" s="107"/>
      <c r="C28" s="2" t="s">
        <v>5</v>
      </c>
      <c r="D28" s="151"/>
      <c r="E28" s="151"/>
      <c r="F28" s="151"/>
      <c r="G28" s="151"/>
      <c r="H28" s="151"/>
      <c r="I28" s="22"/>
    </row>
    <row r="29" spans="1:20" ht="30" x14ac:dyDescent="0.25">
      <c r="A29" s="21">
        <v>16</v>
      </c>
      <c r="B29" s="6" t="s">
        <v>50</v>
      </c>
      <c r="C29" s="2" t="s">
        <v>7</v>
      </c>
      <c r="D29" s="151"/>
      <c r="E29" s="151"/>
      <c r="F29" s="151"/>
      <c r="G29" s="151"/>
      <c r="H29" s="151"/>
      <c r="I29" s="22"/>
    </row>
    <row r="30" spans="1:20" ht="30" x14ac:dyDescent="0.25">
      <c r="A30" s="21">
        <v>17</v>
      </c>
      <c r="B30" s="6" t="s">
        <v>51</v>
      </c>
      <c r="C30" s="2" t="s">
        <v>5</v>
      </c>
      <c r="D30" s="151"/>
      <c r="E30" s="151"/>
      <c r="F30" s="151"/>
      <c r="G30" s="151"/>
      <c r="H30" s="151"/>
      <c r="I30" s="22"/>
    </row>
    <row r="31" spans="1:20" x14ac:dyDescent="0.25">
      <c r="A31" s="108">
        <v>18</v>
      </c>
      <c r="B31" s="106" t="s">
        <v>64</v>
      </c>
      <c r="C31" s="2" t="s">
        <v>2</v>
      </c>
      <c r="D31" s="151"/>
      <c r="E31" s="151"/>
      <c r="F31" s="151"/>
      <c r="G31" s="151"/>
      <c r="H31" s="151"/>
      <c r="I31" s="22"/>
    </row>
    <row r="32" spans="1:20" ht="30" x14ac:dyDescent="0.25">
      <c r="A32" s="109"/>
      <c r="B32" s="107"/>
      <c r="C32" s="2" t="s">
        <v>5</v>
      </c>
      <c r="D32" s="151"/>
      <c r="E32" s="151"/>
      <c r="F32" s="151"/>
      <c r="G32" s="151"/>
      <c r="H32" s="151"/>
      <c r="I32" s="22"/>
    </row>
    <row r="33" spans="1:9" x14ac:dyDescent="0.25">
      <c r="A33" s="21">
        <v>19</v>
      </c>
      <c r="B33" s="6" t="s">
        <v>34</v>
      </c>
      <c r="C33" s="2" t="s">
        <v>2</v>
      </c>
      <c r="D33" s="151"/>
      <c r="E33" s="151"/>
      <c r="F33" s="151"/>
      <c r="G33" s="151"/>
      <c r="H33" s="151"/>
      <c r="I33" s="22"/>
    </row>
    <row r="34" spans="1:9" ht="30" x14ac:dyDescent="0.25">
      <c r="A34" s="21">
        <v>20</v>
      </c>
      <c r="B34" s="6" t="s">
        <v>52</v>
      </c>
      <c r="C34" s="2" t="s">
        <v>5</v>
      </c>
      <c r="D34" s="151"/>
      <c r="E34" s="151"/>
      <c r="F34" s="151"/>
      <c r="G34" s="151"/>
      <c r="H34" s="151"/>
      <c r="I34" s="22"/>
    </row>
    <row r="35" spans="1:9" ht="30" x14ac:dyDescent="0.25">
      <c r="A35" s="21">
        <v>21</v>
      </c>
      <c r="B35" s="6" t="s">
        <v>35</v>
      </c>
      <c r="C35" s="2" t="s">
        <v>2</v>
      </c>
      <c r="D35" s="151"/>
      <c r="E35" s="151"/>
      <c r="F35" s="151"/>
      <c r="G35" s="151"/>
      <c r="H35" s="151"/>
      <c r="I35" s="22"/>
    </row>
    <row r="36" spans="1:9" ht="30" x14ac:dyDescent="0.25">
      <c r="A36" s="21">
        <v>22</v>
      </c>
      <c r="B36" s="6" t="s">
        <v>48</v>
      </c>
      <c r="C36" s="2" t="s">
        <v>3</v>
      </c>
      <c r="D36" s="151"/>
      <c r="E36" s="151"/>
      <c r="F36" s="151"/>
      <c r="G36" s="151"/>
      <c r="H36" s="151"/>
      <c r="I36" s="22"/>
    </row>
    <row r="37" spans="1:9" ht="30" x14ac:dyDescent="0.25">
      <c r="A37" s="108">
        <v>23</v>
      </c>
      <c r="B37" s="106" t="s">
        <v>53</v>
      </c>
      <c r="C37" s="2" t="s">
        <v>5</v>
      </c>
      <c r="D37" s="151"/>
      <c r="E37" s="151"/>
      <c r="F37" s="151"/>
      <c r="G37" s="151"/>
      <c r="H37" s="151"/>
      <c r="I37" s="22"/>
    </row>
    <row r="38" spans="1:9" ht="30" x14ac:dyDescent="0.25">
      <c r="A38" s="109"/>
      <c r="B38" s="107"/>
      <c r="C38" s="2" t="s">
        <v>6</v>
      </c>
      <c r="D38" s="151"/>
      <c r="E38" s="151"/>
      <c r="F38" s="151"/>
      <c r="G38" s="151"/>
      <c r="H38" s="151"/>
      <c r="I38" s="22"/>
    </row>
    <row r="39" spans="1:9" ht="30" x14ac:dyDescent="0.25">
      <c r="A39" s="108">
        <v>24</v>
      </c>
      <c r="B39" s="106" t="s">
        <v>54</v>
      </c>
      <c r="C39" s="2" t="s">
        <v>5</v>
      </c>
      <c r="D39" s="151"/>
      <c r="E39" s="151"/>
      <c r="F39" s="151"/>
      <c r="G39" s="151"/>
      <c r="H39" s="151"/>
      <c r="I39" s="22"/>
    </row>
    <row r="40" spans="1:9" ht="30" x14ac:dyDescent="0.25">
      <c r="A40" s="113"/>
      <c r="B40" s="120"/>
      <c r="C40" s="2" t="s">
        <v>7</v>
      </c>
      <c r="D40" s="151"/>
      <c r="E40" s="151"/>
      <c r="F40" s="151"/>
      <c r="G40" s="151"/>
      <c r="H40" s="151"/>
      <c r="I40" s="22"/>
    </row>
    <row r="41" spans="1:9" ht="30" x14ac:dyDescent="0.25">
      <c r="A41" s="113"/>
      <c r="B41" s="120"/>
      <c r="C41" s="2" t="s">
        <v>8</v>
      </c>
      <c r="D41" s="151"/>
      <c r="E41" s="151"/>
      <c r="F41" s="151"/>
      <c r="G41" s="151"/>
      <c r="H41" s="151"/>
      <c r="I41" s="22"/>
    </row>
    <row r="42" spans="1:9" ht="30" x14ac:dyDescent="0.25">
      <c r="A42" s="109"/>
      <c r="B42" s="107"/>
      <c r="C42" s="2" t="s">
        <v>6</v>
      </c>
      <c r="D42" s="151"/>
      <c r="E42" s="151"/>
      <c r="F42" s="151"/>
      <c r="G42" s="151"/>
      <c r="H42" s="151"/>
      <c r="I42" s="22"/>
    </row>
    <row r="43" spans="1:9" ht="30" x14ac:dyDescent="0.25">
      <c r="A43" s="21">
        <v>25</v>
      </c>
      <c r="B43" s="6" t="s">
        <v>30</v>
      </c>
      <c r="C43" s="2" t="s">
        <v>2</v>
      </c>
      <c r="D43" s="151"/>
      <c r="E43" s="151"/>
      <c r="F43" s="151"/>
      <c r="G43" s="151"/>
      <c r="H43" s="151"/>
      <c r="I43" s="22"/>
    </row>
    <row r="44" spans="1:9" x14ac:dyDescent="0.25">
      <c r="A44" s="21">
        <v>26</v>
      </c>
      <c r="B44" s="6" t="s">
        <v>31</v>
      </c>
      <c r="C44" s="2" t="s">
        <v>2</v>
      </c>
      <c r="D44" s="151"/>
      <c r="E44" s="151"/>
      <c r="F44" s="151"/>
      <c r="G44" s="151"/>
      <c r="H44" s="151"/>
      <c r="I44" s="22"/>
    </row>
    <row r="45" spans="1:9" x14ac:dyDescent="0.25">
      <c r="A45" s="21">
        <v>27</v>
      </c>
      <c r="B45" s="6" t="s">
        <v>32</v>
      </c>
      <c r="C45" s="2" t="s">
        <v>2</v>
      </c>
      <c r="D45" s="151"/>
      <c r="E45" s="151"/>
      <c r="F45" s="151"/>
      <c r="G45" s="151"/>
      <c r="H45" s="151"/>
      <c r="I45" s="22"/>
    </row>
    <row r="46" spans="1:9" x14ac:dyDescent="0.25">
      <c r="A46" s="21">
        <v>28</v>
      </c>
      <c r="B46" s="6" t="s">
        <v>33</v>
      </c>
      <c r="C46" s="2" t="s">
        <v>2</v>
      </c>
      <c r="D46" s="151"/>
      <c r="E46" s="151"/>
      <c r="F46" s="151"/>
      <c r="G46" s="151"/>
      <c r="H46" s="151"/>
      <c r="I46" s="22"/>
    </row>
    <row r="47" spans="1:9" x14ac:dyDescent="0.25">
      <c r="A47" s="21">
        <v>29</v>
      </c>
      <c r="B47" s="5" t="s">
        <v>22</v>
      </c>
      <c r="C47" s="2" t="s">
        <v>2</v>
      </c>
      <c r="D47" s="151"/>
      <c r="E47" s="151"/>
      <c r="F47" s="151"/>
      <c r="G47" s="151"/>
      <c r="H47" s="151"/>
      <c r="I47" s="22"/>
    </row>
    <row r="48" spans="1:9" ht="30" x14ac:dyDescent="0.25">
      <c r="A48" s="21">
        <v>30</v>
      </c>
      <c r="B48" s="5" t="s">
        <v>74</v>
      </c>
      <c r="C48" s="2" t="s">
        <v>5</v>
      </c>
      <c r="D48" s="151"/>
      <c r="E48" s="151"/>
      <c r="F48" s="151"/>
      <c r="G48" s="151"/>
      <c r="H48" s="151"/>
      <c r="I48" s="22"/>
    </row>
    <row r="49" spans="1:9" x14ac:dyDescent="0.25">
      <c r="A49" s="21">
        <v>31</v>
      </c>
      <c r="B49" s="5" t="s">
        <v>16</v>
      </c>
      <c r="C49" s="2" t="s">
        <v>2</v>
      </c>
      <c r="D49" s="151"/>
      <c r="E49" s="151"/>
      <c r="F49" s="151"/>
      <c r="G49" s="151"/>
      <c r="H49" s="151"/>
      <c r="I49" s="22"/>
    </row>
    <row r="50" spans="1:9" x14ac:dyDescent="0.25">
      <c r="A50" s="21">
        <v>32</v>
      </c>
      <c r="B50" s="5" t="s">
        <v>17</v>
      </c>
      <c r="C50" s="2" t="s">
        <v>2</v>
      </c>
      <c r="D50" s="151"/>
      <c r="E50" s="151"/>
      <c r="F50" s="151"/>
      <c r="G50" s="151"/>
      <c r="H50" s="151"/>
      <c r="I50" s="22"/>
    </row>
    <row r="51" spans="1:9" x14ac:dyDescent="0.25">
      <c r="A51" s="21">
        <v>33</v>
      </c>
      <c r="B51" s="6" t="s">
        <v>39</v>
      </c>
      <c r="C51" s="2" t="s">
        <v>4</v>
      </c>
      <c r="D51" s="151"/>
      <c r="E51" s="151"/>
      <c r="F51" s="151"/>
      <c r="G51" s="151"/>
      <c r="H51" s="151"/>
      <c r="I51" s="22"/>
    </row>
    <row r="52" spans="1:9" x14ac:dyDescent="0.25">
      <c r="A52" s="21">
        <v>34</v>
      </c>
      <c r="B52" s="6" t="s">
        <v>40</v>
      </c>
      <c r="C52" s="2" t="s">
        <v>4</v>
      </c>
      <c r="D52" s="151"/>
      <c r="E52" s="151"/>
      <c r="F52" s="151"/>
      <c r="G52" s="151"/>
      <c r="H52" s="151"/>
      <c r="I52" s="22"/>
    </row>
    <row r="53" spans="1:9" ht="30" x14ac:dyDescent="0.25">
      <c r="A53" s="21">
        <v>35</v>
      </c>
      <c r="B53" s="6" t="s">
        <v>41</v>
      </c>
      <c r="C53" s="2" t="s">
        <v>7</v>
      </c>
      <c r="D53" s="151"/>
      <c r="E53" s="151"/>
      <c r="F53" s="151"/>
      <c r="G53" s="151"/>
      <c r="H53" s="151"/>
      <c r="I53" s="22"/>
    </row>
    <row r="54" spans="1:9" x14ac:dyDescent="0.25">
      <c r="A54" s="21">
        <v>36</v>
      </c>
      <c r="B54" s="5" t="s">
        <v>28</v>
      </c>
      <c r="C54" s="2" t="s">
        <v>2</v>
      </c>
      <c r="D54" s="151"/>
      <c r="E54" s="151"/>
      <c r="F54" s="151"/>
      <c r="G54" s="151"/>
      <c r="H54" s="151"/>
      <c r="I54" s="22"/>
    </row>
    <row r="55" spans="1:9" ht="30" x14ac:dyDescent="0.25">
      <c r="A55" s="21">
        <v>37</v>
      </c>
      <c r="B55" s="6" t="s">
        <v>44</v>
      </c>
      <c r="C55" s="2" t="s">
        <v>3</v>
      </c>
      <c r="D55" s="151"/>
      <c r="E55" s="151"/>
      <c r="F55" s="151"/>
      <c r="G55" s="151"/>
      <c r="H55" s="151"/>
      <c r="I55" s="22"/>
    </row>
    <row r="56" spans="1:9" ht="30" x14ac:dyDescent="0.25">
      <c r="A56" s="21">
        <v>38</v>
      </c>
      <c r="B56" s="6" t="s">
        <v>45</v>
      </c>
      <c r="C56" s="2" t="s">
        <v>3</v>
      </c>
      <c r="D56" s="151"/>
      <c r="E56" s="151"/>
      <c r="F56" s="151"/>
      <c r="G56" s="151"/>
      <c r="H56" s="151"/>
      <c r="I56" s="22"/>
    </row>
    <row r="57" spans="1:9" ht="30" x14ac:dyDescent="0.25">
      <c r="A57" s="108">
        <v>39</v>
      </c>
      <c r="B57" s="106" t="s">
        <v>55</v>
      </c>
      <c r="C57" s="2" t="s">
        <v>5</v>
      </c>
      <c r="D57" s="151"/>
      <c r="E57" s="151"/>
      <c r="F57" s="151"/>
      <c r="G57" s="151"/>
      <c r="H57" s="151"/>
      <c r="I57" s="22"/>
    </row>
    <row r="58" spans="1:9" ht="30" x14ac:dyDescent="0.25">
      <c r="A58" s="109"/>
      <c r="B58" s="107"/>
      <c r="C58" s="2" t="s">
        <v>7</v>
      </c>
      <c r="D58" s="151"/>
      <c r="E58" s="151"/>
      <c r="F58" s="151"/>
      <c r="G58" s="151"/>
      <c r="H58" s="151"/>
      <c r="I58" s="22"/>
    </row>
    <row r="59" spans="1:9" ht="30" x14ac:dyDescent="0.25">
      <c r="A59" s="108">
        <v>40</v>
      </c>
      <c r="B59" s="106" t="s">
        <v>56</v>
      </c>
      <c r="C59" s="2" t="s">
        <v>5</v>
      </c>
      <c r="D59" s="151"/>
      <c r="E59" s="151"/>
      <c r="F59" s="151"/>
      <c r="G59" s="151"/>
      <c r="H59" s="151"/>
      <c r="I59" s="22"/>
    </row>
    <row r="60" spans="1:9" ht="30" x14ac:dyDescent="0.25">
      <c r="A60" s="113"/>
      <c r="B60" s="120"/>
      <c r="C60" s="2" t="s">
        <v>7</v>
      </c>
      <c r="D60" s="151"/>
      <c r="E60" s="151"/>
      <c r="F60" s="151"/>
      <c r="G60" s="151"/>
      <c r="H60" s="151"/>
      <c r="I60" s="22"/>
    </row>
    <row r="61" spans="1:9" ht="30" x14ac:dyDescent="0.25">
      <c r="A61" s="109"/>
      <c r="B61" s="107"/>
      <c r="C61" s="2" t="s">
        <v>8</v>
      </c>
      <c r="D61" s="151"/>
      <c r="E61" s="151"/>
      <c r="F61" s="151"/>
      <c r="G61" s="151"/>
      <c r="H61" s="151"/>
      <c r="I61" s="22"/>
    </row>
    <row r="62" spans="1:9" x14ac:dyDescent="0.25">
      <c r="A62" s="21">
        <v>41</v>
      </c>
      <c r="B62" s="5" t="s">
        <v>21</v>
      </c>
      <c r="C62" s="2" t="s">
        <v>2</v>
      </c>
      <c r="D62" s="151"/>
      <c r="E62" s="151"/>
      <c r="F62" s="151"/>
      <c r="G62" s="151"/>
      <c r="H62" s="151"/>
      <c r="I62" s="22"/>
    </row>
    <row r="63" spans="1:9" x14ac:dyDescent="0.25">
      <c r="A63" s="21">
        <v>42</v>
      </c>
      <c r="B63" s="6" t="s">
        <v>65</v>
      </c>
      <c r="C63" s="2" t="s">
        <v>2</v>
      </c>
      <c r="D63" s="151"/>
      <c r="E63" s="151"/>
      <c r="F63" s="151"/>
      <c r="G63" s="151"/>
      <c r="H63" s="151"/>
      <c r="I63" s="22"/>
    </row>
    <row r="64" spans="1:9" x14ac:dyDescent="0.25">
      <c r="A64" s="108">
        <v>43</v>
      </c>
      <c r="B64" s="106" t="s">
        <v>66</v>
      </c>
      <c r="C64" s="2" t="s">
        <v>2</v>
      </c>
      <c r="D64" s="151"/>
      <c r="E64" s="151"/>
      <c r="F64" s="151"/>
      <c r="G64" s="151"/>
      <c r="H64" s="151"/>
      <c r="I64" s="22"/>
    </row>
    <row r="65" spans="1:9" ht="30" x14ac:dyDescent="0.25">
      <c r="A65" s="109"/>
      <c r="B65" s="107"/>
      <c r="C65" s="2" t="s">
        <v>5</v>
      </c>
      <c r="D65" s="151"/>
      <c r="E65" s="151"/>
      <c r="F65" s="151"/>
      <c r="G65" s="151"/>
      <c r="H65" s="151"/>
      <c r="I65" s="22"/>
    </row>
    <row r="66" spans="1:9" x14ac:dyDescent="0.25">
      <c r="A66" s="21">
        <v>44</v>
      </c>
      <c r="B66" s="6" t="s">
        <v>57</v>
      </c>
      <c r="C66" s="2" t="s">
        <v>4</v>
      </c>
      <c r="D66" s="151"/>
      <c r="E66" s="151"/>
      <c r="F66" s="151"/>
      <c r="G66" s="151"/>
      <c r="H66" s="151"/>
      <c r="I66" s="22"/>
    </row>
    <row r="67" spans="1:9" ht="30" x14ac:dyDescent="0.25">
      <c r="A67" s="21">
        <v>45</v>
      </c>
      <c r="B67" s="6" t="s">
        <v>58</v>
      </c>
      <c r="C67" s="2" t="s">
        <v>8</v>
      </c>
      <c r="D67" s="151"/>
      <c r="E67" s="151"/>
      <c r="F67" s="151"/>
      <c r="G67" s="151"/>
      <c r="H67" s="151"/>
      <c r="I67" s="22"/>
    </row>
    <row r="68" spans="1:9" ht="30" x14ac:dyDescent="0.25">
      <c r="A68" s="21">
        <v>46</v>
      </c>
      <c r="B68" s="6" t="s">
        <v>67</v>
      </c>
      <c r="C68" s="2" t="s">
        <v>7</v>
      </c>
      <c r="D68" s="151"/>
      <c r="E68" s="151"/>
      <c r="F68" s="151"/>
      <c r="G68" s="151"/>
      <c r="H68" s="151"/>
      <c r="I68" s="22"/>
    </row>
    <row r="69" spans="1:9" x14ac:dyDescent="0.25">
      <c r="A69" s="21">
        <v>47</v>
      </c>
      <c r="B69" s="6" t="s">
        <v>68</v>
      </c>
      <c r="C69" s="2" t="s">
        <v>2</v>
      </c>
      <c r="D69" s="151"/>
      <c r="E69" s="151"/>
      <c r="F69" s="151"/>
      <c r="G69" s="151"/>
      <c r="H69" s="151"/>
      <c r="I69" s="22"/>
    </row>
    <row r="70" spans="1:9" ht="30" x14ac:dyDescent="0.25">
      <c r="A70" s="108">
        <v>48</v>
      </c>
      <c r="B70" s="106" t="s">
        <v>77</v>
      </c>
      <c r="C70" s="2" t="s">
        <v>5</v>
      </c>
      <c r="D70" s="151"/>
      <c r="E70" s="151"/>
      <c r="F70" s="151"/>
      <c r="G70" s="151"/>
      <c r="H70" s="151"/>
      <c r="I70" s="22"/>
    </row>
    <row r="71" spans="1:9" ht="30" x14ac:dyDescent="0.25">
      <c r="A71" s="113"/>
      <c r="B71" s="120"/>
      <c r="C71" s="2" t="s">
        <v>7</v>
      </c>
      <c r="D71" s="151"/>
      <c r="E71" s="151"/>
      <c r="F71" s="151"/>
      <c r="G71" s="151"/>
      <c r="H71" s="151"/>
      <c r="I71" s="22"/>
    </row>
    <row r="72" spans="1:9" ht="30" x14ac:dyDescent="0.25">
      <c r="A72" s="109"/>
      <c r="B72" s="107"/>
      <c r="C72" s="2" t="s">
        <v>8</v>
      </c>
      <c r="D72" s="151"/>
      <c r="E72" s="151"/>
      <c r="F72" s="151"/>
      <c r="G72" s="151"/>
      <c r="H72" s="151"/>
      <c r="I72" s="22"/>
    </row>
    <row r="73" spans="1:9" x14ac:dyDescent="0.25">
      <c r="A73" s="21">
        <v>49</v>
      </c>
      <c r="B73" s="5" t="s">
        <v>23</v>
      </c>
      <c r="C73" s="2" t="s">
        <v>2</v>
      </c>
      <c r="D73" s="151"/>
      <c r="E73" s="151"/>
      <c r="F73" s="151"/>
      <c r="G73" s="151"/>
      <c r="H73" s="151"/>
      <c r="I73" s="22"/>
    </row>
    <row r="74" spans="1:9" x14ac:dyDescent="0.25">
      <c r="A74" s="21">
        <v>50</v>
      </c>
      <c r="B74" s="6" t="s">
        <v>69</v>
      </c>
      <c r="C74" s="2" t="s">
        <v>2</v>
      </c>
      <c r="D74" s="151"/>
      <c r="E74" s="151"/>
      <c r="F74" s="151"/>
      <c r="G74" s="151"/>
      <c r="H74" s="151"/>
      <c r="I74" s="22"/>
    </row>
    <row r="75" spans="1:9" ht="30" x14ac:dyDescent="0.25">
      <c r="A75" s="21">
        <v>51</v>
      </c>
      <c r="B75" s="6" t="s">
        <v>59</v>
      </c>
      <c r="C75" s="2" t="s">
        <v>6</v>
      </c>
      <c r="D75" s="151"/>
      <c r="E75" s="151"/>
      <c r="F75" s="151"/>
      <c r="G75" s="151"/>
      <c r="H75" s="151"/>
      <c r="I75" s="22"/>
    </row>
    <row r="76" spans="1:9" x14ac:dyDescent="0.25">
      <c r="A76" s="21">
        <v>52</v>
      </c>
      <c r="B76" s="5" t="s">
        <v>24</v>
      </c>
      <c r="C76" s="2" t="s">
        <v>2</v>
      </c>
      <c r="D76" s="151"/>
      <c r="E76" s="151"/>
      <c r="F76" s="151"/>
      <c r="G76" s="151"/>
      <c r="H76" s="151"/>
      <c r="I76" s="22"/>
    </row>
    <row r="77" spans="1:9" ht="30" x14ac:dyDescent="0.25">
      <c r="A77" s="108">
        <v>53</v>
      </c>
      <c r="B77" s="106" t="s">
        <v>60</v>
      </c>
      <c r="C77" s="2" t="s">
        <v>6</v>
      </c>
      <c r="D77" s="151"/>
      <c r="E77" s="151"/>
      <c r="F77" s="151"/>
      <c r="G77" s="151"/>
      <c r="H77" s="151"/>
      <c r="I77" s="22"/>
    </row>
    <row r="78" spans="1:9" ht="30" x14ac:dyDescent="0.25">
      <c r="A78" s="109"/>
      <c r="B78" s="107"/>
      <c r="C78" s="2" t="s">
        <v>3</v>
      </c>
      <c r="D78" s="151"/>
      <c r="E78" s="151"/>
      <c r="F78" s="151"/>
      <c r="G78" s="151"/>
      <c r="H78" s="151"/>
      <c r="I78" s="22"/>
    </row>
    <row r="79" spans="1:9" x14ac:dyDescent="0.25">
      <c r="A79" s="21">
        <v>54</v>
      </c>
      <c r="B79" s="6" t="s">
        <v>36</v>
      </c>
      <c r="C79" s="2" t="s">
        <v>2</v>
      </c>
      <c r="D79" s="151"/>
      <c r="E79" s="151"/>
      <c r="F79" s="151"/>
      <c r="G79" s="151"/>
      <c r="H79" s="151"/>
      <c r="I79" s="22"/>
    </row>
    <row r="80" spans="1:9" x14ac:dyDescent="0.25">
      <c r="A80" s="21">
        <v>55</v>
      </c>
      <c r="B80" s="6" t="s">
        <v>70</v>
      </c>
      <c r="C80" s="2" t="s">
        <v>2</v>
      </c>
      <c r="D80" s="151"/>
      <c r="E80" s="151"/>
      <c r="F80" s="151"/>
      <c r="G80" s="151"/>
      <c r="H80" s="151"/>
      <c r="I80" s="22"/>
    </row>
    <row r="81" spans="1:9" x14ac:dyDescent="0.25">
      <c r="A81" s="21">
        <v>56</v>
      </c>
      <c r="B81" s="6" t="s">
        <v>71</v>
      </c>
      <c r="C81" s="2" t="s">
        <v>2</v>
      </c>
      <c r="D81" s="151"/>
      <c r="E81" s="151"/>
      <c r="F81" s="151"/>
      <c r="G81" s="151"/>
      <c r="H81" s="151"/>
      <c r="I81" s="22"/>
    </row>
    <row r="82" spans="1:9" x14ac:dyDescent="0.25">
      <c r="A82" s="21">
        <v>57</v>
      </c>
      <c r="B82" s="6" t="s">
        <v>75</v>
      </c>
      <c r="C82" s="2" t="s">
        <v>2</v>
      </c>
      <c r="D82" s="151"/>
      <c r="E82" s="151"/>
      <c r="F82" s="151"/>
      <c r="G82" s="151"/>
      <c r="H82" s="151"/>
      <c r="I82" s="22"/>
    </row>
    <row r="83" spans="1:9" ht="30" x14ac:dyDescent="0.25">
      <c r="A83" s="21">
        <v>58</v>
      </c>
      <c r="B83" s="6" t="s">
        <v>61</v>
      </c>
      <c r="C83" s="2" t="s">
        <v>6</v>
      </c>
      <c r="D83" s="151"/>
      <c r="E83" s="151"/>
      <c r="F83" s="151"/>
      <c r="G83" s="151"/>
      <c r="H83" s="151"/>
      <c r="I83" s="22"/>
    </row>
    <row r="84" spans="1:9" ht="30" x14ac:dyDescent="0.25">
      <c r="A84" s="108">
        <v>59</v>
      </c>
      <c r="B84" s="106" t="s">
        <v>73</v>
      </c>
      <c r="C84" s="2" t="s">
        <v>5</v>
      </c>
      <c r="D84" s="151"/>
      <c r="E84" s="151"/>
      <c r="F84" s="151"/>
      <c r="G84" s="151"/>
      <c r="H84" s="151"/>
      <c r="I84" s="22"/>
    </row>
    <row r="85" spans="1:9" ht="30" x14ac:dyDescent="0.25">
      <c r="A85" s="113"/>
      <c r="B85" s="120"/>
      <c r="C85" s="2" t="s">
        <v>6</v>
      </c>
      <c r="D85" s="151"/>
      <c r="E85" s="151"/>
      <c r="F85" s="151"/>
      <c r="G85" s="151"/>
      <c r="H85" s="151"/>
      <c r="I85" s="22"/>
    </row>
    <row r="86" spans="1:9" x14ac:dyDescent="0.25">
      <c r="A86" s="109"/>
      <c r="B86" s="107"/>
      <c r="C86" s="2" t="s">
        <v>2</v>
      </c>
      <c r="D86" s="151"/>
      <c r="E86" s="151"/>
      <c r="F86" s="151"/>
      <c r="G86" s="151"/>
      <c r="H86" s="151"/>
      <c r="I86" s="22"/>
    </row>
    <row r="87" spans="1:9" x14ac:dyDescent="0.25">
      <c r="A87" s="21">
        <v>60</v>
      </c>
      <c r="B87" s="6" t="s">
        <v>37</v>
      </c>
      <c r="C87" s="2" t="s">
        <v>2</v>
      </c>
      <c r="D87" s="151"/>
      <c r="E87" s="151"/>
      <c r="F87" s="151"/>
      <c r="G87" s="151"/>
      <c r="H87" s="151"/>
      <c r="I87" s="22"/>
    </row>
    <row r="88" spans="1:9" x14ac:dyDescent="0.25">
      <c r="A88" s="21">
        <v>61</v>
      </c>
      <c r="B88" s="6" t="s">
        <v>38</v>
      </c>
      <c r="C88" s="2" t="s">
        <v>2</v>
      </c>
      <c r="D88" s="151"/>
      <c r="E88" s="151"/>
      <c r="F88" s="151"/>
      <c r="G88" s="151"/>
      <c r="H88" s="151"/>
      <c r="I88" s="22"/>
    </row>
    <row r="89" spans="1:9" x14ac:dyDescent="0.25">
      <c r="A89" s="21">
        <v>62</v>
      </c>
      <c r="B89" s="6" t="s">
        <v>72</v>
      </c>
      <c r="C89" s="2" t="s">
        <v>2</v>
      </c>
      <c r="D89" s="151"/>
      <c r="E89" s="151"/>
      <c r="F89" s="151"/>
      <c r="G89" s="151"/>
      <c r="H89" s="151"/>
      <c r="I89" s="22"/>
    </row>
    <row r="90" spans="1:9" ht="30" x14ac:dyDescent="0.25">
      <c r="A90" s="108">
        <v>63</v>
      </c>
      <c r="B90" s="106" t="s">
        <v>76</v>
      </c>
      <c r="C90" s="2" t="s">
        <v>5</v>
      </c>
      <c r="D90" s="151"/>
      <c r="E90" s="151"/>
      <c r="F90" s="151"/>
      <c r="G90" s="151"/>
      <c r="H90" s="151"/>
      <c r="I90" s="22"/>
    </row>
    <row r="91" spans="1:9" ht="30" x14ac:dyDescent="0.25">
      <c r="A91" s="113"/>
      <c r="B91" s="120"/>
      <c r="C91" s="2" t="s">
        <v>6</v>
      </c>
      <c r="D91" s="151"/>
      <c r="E91" s="151"/>
      <c r="F91" s="151"/>
      <c r="G91" s="151"/>
      <c r="H91" s="151"/>
      <c r="I91" s="22"/>
    </row>
    <row r="92" spans="1:9" ht="15.75" thickBot="1" x14ac:dyDescent="0.3">
      <c r="A92" s="122"/>
      <c r="B92" s="121"/>
      <c r="C92" s="24" t="s">
        <v>2</v>
      </c>
      <c r="D92" s="152"/>
      <c r="E92" s="152"/>
      <c r="F92" s="152"/>
      <c r="G92" s="152"/>
      <c r="H92" s="152"/>
      <c r="I92" s="25"/>
    </row>
    <row r="93" spans="1:9" x14ac:dyDescent="0.25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5">
      <c r="A94" s="4"/>
      <c r="B94" s="4"/>
      <c r="C94" s="4"/>
      <c r="D94" s="4"/>
      <c r="E94" s="4"/>
      <c r="F94" s="4"/>
      <c r="G94" s="4"/>
      <c r="H94" s="4"/>
      <c r="I94" s="4"/>
    </row>
    <row r="95" spans="1:9" ht="15.75" thickBot="1" x14ac:dyDescent="0.3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5">
      <c r="A96" s="4"/>
      <c r="B96" s="30" t="s">
        <v>84</v>
      </c>
      <c r="C96" s="26"/>
      <c r="D96" s="26"/>
      <c r="E96" s="26"/>
      <c r="F96" s="26"/>
      <c r="G96" s="26"/>
      <c r="H96" s="26"/>
      <c r="I96" s="27"/>
    </row>
    <row r="97" spans="1:9" ht="15" customHeight="1" x14ac:dyDescent="0.25">
      <c r="A97" s="4"/>
      <c r="B97" s="31" t="s">
        <v>78</v>
      </c>
      <c r="C97" s="104" t="s">
        <v>3</v>
      </c>
      <c r="D97" s="104"/>
      <c r="E97" s="104"/>
      <c r="F97" s="104"/>
      <c r="G97" s="104"/>
      <c r="H97" s="104"/>
      <c r="I97" s="105"/>
    </row>
    <row r="98" spans="1:9" ht="15" customHeight="1" x14ac:dyDescent="0.25">
      <c r="A98" s="4"/>
      <c r="B98" s="31" t="s">
        <v>79</v>
      </c>
      <c r="C98" s="104" t="s">
        <v>2</v>
      </c>
      <c r="D98" s="104"/>
      <c r="E98" s="104"/>
      <c r="F98" s="104"/>
      <c r="G98" s="104"/>
      <c r="H98" s="104"/>
      <c r="I98" s="105"/>
    </row>
    <row r="99" spans="1:9" ht="15" customHeight="1" x14ac:dyDescent="0.25">
      <c r="A99" s="4"/>
      <c r="B99" s="31" t="s">
        <v>82</v>
      </c>
      <c r="C99" s="104" t="s">
        <v>5</v>
      </c>
      <c r="D99" s="104"/>
      <c r="E99" s="104"/>
      <c r="F99" s="104"/>
      <c r="G99" s="104"/>
      <c r="H99" s="104"/>
      <c r="I99" s="105"/>
    </row>
    <row r="100" spans="1:9" ht="15" customHeight="1" x14ac:dyDescent="0.25">
      <c r="A100" s="4"/>
      <c r="B100" s="31" t="s">
        <v>80</v>
      </c>
      <c r="C100" s="104" t="s">
        <v>6</v>
      </c>
      <c r="D100" s="104"/>
      <c r="E100" s="104"/>
      <c r="F100" s="104"/>
      <c r="G100" s="104"/>
      <c r="H100" s="104"/>
      <c r="I100" s="105"/>
    </row>
    <row r="101" spans="1:9" ht="15" customHeight="1" x14ac:dyDescent="0.25">
      <c r="A101" s="4"/>
      <c r="B101" s="31" t="s">
        <v>81</v>
      </c>
      <c r="C101" s="104" t="s">
        <v>7</v>
      </c>
      <c r="D101" s="104"/>
      <c r="E101" s="104"/>
      <c r="F101" s="104"/>
      <c r="G101" s="104"/>
      <c r="H101" s="104"/>
      <c r="I101" s="105"/>
    </row>
    <row r="102" spans="1:9" ht="15" customHeight="1" x14ac:dyDescent="0.25">
      <c r="A102" s="4"/>
      <c r="B102" s="31" t="s">
        <v>78</v>
      </c>
      <c r="C102" s="104" t="s">
        <v>8</v>
      </c>
      <c r="D102" s="104"/>
      <c r="E102" s="104"/>
      <c r="F102" s="104"/>
      <c r="G102" s="104"/>
      <c r="H102" s="104"/>
      <c r="I102" s="105"/>
    </row>
    <row r="103" spans="1:9" ht="15.75" thickBot="1" x14ac:dyDescent="0.3">
      <c r="A103" s="4"/>
      <c r="B103" s="32" t="s">
        <v>83</v>
      </c>
      <c r="C103" s="28" t="s">
        <v>4</v>
      </c>
      <c r="D103" s="28"/>
      <c r="E103" s="28"/>
      <c r="F103" s="28"/>
      <c r="G103" s="28"/>
      <c r="H103" s="28"/>
      <c r="I103" s="29"/>
    </row>
    <row r="104" spans="1:9" x14ac:dyDescent="0.25">
      <c r="A104" s="4"/>
      <c r="B104" s="10"/>
      <c r="C104" s="11"/>
      <c r="D104" s="11"/>
      <c r="E104" s="11"/>
      <c r="F104" s="11"/>
      <c r="G104" s="11"/>
      <c r="H104" s="11"/>
      <c r="I104" s="11"/>
    </row>
    <row r="105" spans="1:9" x14ac:dyDescent="0.25">
      <c r="A105" s="4"/>
      <c r="B105" s="10"/>
      <c r="C105" s="11"/>
      <c r="D105" s="11"/>
      <c r="E105" s="11"/>
      <c r="F105" s="11"/>
      <c r="G105" s="11"/>
      <c r="H105" s="11"/>
      <c r="I105" s="11"/>
    </row>
    <row r="106" spans="1:9" x14ac:dyDescent="0.25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5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5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5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5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</sheetData>
  <autoFilter ref="A6:T93"/>
  <sortState ref="B11:D71">
    <sortCondition ref="B11:B71"/>
  </sortState>
  <mergeCells count="46">
    <mergeCell ref="B57:B58"/>
    <mergeCell ref="B59:B61"/>
    <mergeCell ref="A59:A61"/>
    <mergeCell ref="A57:A58"/>
    <mergeCell ref="B39:B42"/>
    <mergeCell ref="A39:A42"/>
    <mergeCell ref="B90:B92"/>
    <mergeCell ref="A90:A92"/>
    <mergeCell ref="A64:A65"/>
    <mergeCell ref="B64:B65"/>
    <mergeCell ref="B84:B86"/>
    <mergeCell ref="A84:A86"/>
    <mergeCell ref="B77:B78"/>
    <mergeCell ref="A77:A78"/>
    <mergeCell ref="B70:B72"/>
    <mergeCell ref="A70:A72"/>
    <mergeCell ref="A2:I2"/>
    <mergeCell ref="A3:I3"/>
    <mergeCell ref="A4:I4"/>
    <mergeCell ref="I8:I11"/>
    <mergeCell ref="B8:B10"/>
    <mergeCell ref="A8:A10"/>
    <mergeCell ref="A6:A7"/>
    <mergeCell ref="B6:B7"/>
    <mergeCell ref="C6:C7"/>
    <mergeCell ref="F6:F7"/>
    <mergeCell ref="G6:H6"/>
    <mergeCell ref="D6:D7"/>
    <mergeCell ref="E6:E7"/>
    <mergeCell ref="I6:I7"/>
    <mergeCell ref="B20:B21"/>
    <mergeCell ref="A20:A21"/>
    <mergeCell ref="B24:B26"/>
    <mergeCell ref="A24:A26"/>
    <mergeCell ref="B37:B38"/>
    <mergeCell ref="A37:A38"/>
    <mergeCell ref="B27:B28"/>
    <mergeCell ref="A27:A28"/>
    <mergeCell ref="B31:B32"/>
    <mergeCell ref="A31:A32"/>
    <mergeCell ref="C102:I102"/>
    <mergeCell ref="C97:I97"/>
    <mergeCell ref="C98:I98"/>
    <mergeCell ref="C99:I99"/>
    <mergeCell ref="C100:I100"/>
    <mergeCell ref="C101:I101"/>
  </mergeCells>
  <pageMargins left="0.31496062992125984" right="0.19685039370078741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5"/>
  <sheetViews>
    <sheetView view="pageBreakPreview" zoomScaleNormal="100" zoomScaleSheetLayoutView="100" workbookViewId="0">
      <selection activeCell="E91" sqref="E91"/>
    </sheetView>
  </sheetViews>
  <sheetFormatPr defaultRowHeight="15" x14ac:dyDescent="0.25"/>
  <cols>
    <col min="1" max="1" width="5.85546875" customWidth="1"/>
    <col min="2" max="2" width="32.28515625" customWidth="1"/>
    <col min="3" max="3" width="10" customWidth="1"/>
    <col min="4" max="4" width="14.7109375" customWidth="1"/>
    <col min="5" max="5" width="12.85546875" customWidth="1"/>
    <col min="6" max="6" width="16.140625" customWidth="1"/>
    <col min="7" max="7" width="16.42578125" customWidth="1"/>
    <col min="8" max="8" width="17.140625" customWidth="1"/>
    <col min="9" max="9" width="15.140625" customWidth="1"/>
    <col min="10" max="10" width="15.7109375" customWidth="1"/>
  </cols>
  <sheetData>
    <row r="2" spans="1:10" x14ac:dyDescent="0.25">
      <c r="A2" s="114" t="s">
        <v>14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5">
      <c r="A3" s="114" t="s">
        <v>29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x14ac:dyDescent="0.25">
      <c r="A4" s="114" t="s">
        <v>15</v>
      </c>
      <c r="B4" s="114"/>
      <c r="C4" s="114"/>
      <c r="D4" s="114"/>
      <c r="E4" s="114"/>
      <c r="F4" s="114"/>
      <c r="G4" s="114"/>
      <c r="H4" s="114"/>
      <c r="I4" s="114"/>
      <c r="J4" s="114"/>
    </row>
    <row r="5" spans="1:10" ht="15.75" thickBot="1" x14ac:dyDescent="0.3"/>
    <row r="6" spans="1:10" s="1" customFormat="1" ht="28.5" customHeight="1" thickBot="1" x14ac:dyDescent="0.3">
      <c r="A6" s="126" t="s">
        <v>1</v>
      </c>
      <c r="B6" s="129" t="s">
        <v>0</v>
      </c>
      <c r="C6" s="137" t="s">
        <v>13</v>
      </c>
      <c r="D6" s="138"/>
      <c r="E6" s="138"/>
      <c r="F6" s="138"/>
      <c r="G6" s="138"/>
      <c r="H6" s="138"/>
      <c r="I6" s="138"/>
      <c r="J6" s="132" t="s">
        <v>9</v>
      </c>
    </row>
    <row r="7" spans="1:10" s="33" customFormat="1" ht="63.75" customHeight="1" thickBot="1" x14ac:dyDescent="0.3">
      <c r="A7" s="127"/>
      <c r="B7" s="130"/>
      <c r="C7" s="50" t="s">
        <v>2</v>
      </c>
      <c r="D7" s="36" t="s">
        <v>3</v>
      </c>
      <c r="E7" s="51" t="s">
        <v>4</v>
      </c>
      <c r="F7" s="36" t="s">
        <v>5</v>
      </c>
      <c r="G7" s="51" t="s">
        <v>6</v>
      </c>
      <c r="H7" s="36" t="s">
        <v>7</v>
      </c>
      <c r="I7" s="51" t="s">
        <v>8</v>
      </c>
      <c r="J7" s="133"/>
    </row>
    <row r="8" spans="1:10" s="1" customFormat="1" ht="28.5" customHeight="1" thickBot="1" x14ac:dyDescent="0.3">
      <c r="A8" s="128"/>
      <c r="B8" s="131"/>
      <c r="C8" s="52" t="s">
        <v>85</v>
      </c>
      <c r="D8" s="53" t="s">
        <v>85</v>
      </c>
      <c r="E8" s="53" t="s">
        <v>85</v>
      </c>
      <c r="F8" s="53" t="s">
        <v>85</v>
      </c>
      <c r="G8" s="53" t="s">
        <v>85</v>
      </c>
      <c r="H8" s="53" t="s">
        <v>85</v>
      </c>
      <c r="I8" s="53" t="s">
        <v>85</v>
      </c>
      <c r="J8" s="134"/>
    </row>
    <row r="9" spans="1:10" ht="15" customHeight="1" x14ac:dyDescent="0.25">
      <c r="A9" s="12">
        <v>1</v>
      </c>
      <c r="B9" s="13" t="s">
        <v>10</v>
      </c>
      <c r="C9" s="37"/>
      <c r="D9" s="37" t="s">
        <v>90</v>
      </c>
      <c r="E9" s="37"/>
      <c r="F9" s="37">
        <v>1</v>
      </c>
      <c r="G9" s="37"/>
      <c r="H9" s="37">
        <v>1</v>
      </c>
      <c r="I9" s="37"/>
      <c r="J9" s="115" t="s">
        <v>12</v>
      </c>
    </row>
    <row r="10" spans="1:10" ht="15.75" thickBot="1" x14ac:dyDescent="0.3">
      <c r="A10" s="15">
        <v>2</v>
      </c>
      <c r="B10" s="16" t="s">
        <v>11</v>
      </c>
      <c r="C10" s="38"/>
      <c r="D10" s="38"/>
      <c r="E10" s="38"/>
      <c r="F10" s="38"/>
      <c r="G10" s="38"/>
      <c r="H10" s="38">
        <v>1</v>
      </c>
      <c r="I10" s="38"/>
      <c r="J10" s="117"/>
    </row>
    <row r="11" spans="1:10" x14ac:dyDescent="0.25">
      <c r="A11" s="18">
        <v>3</v>
      </c>
      <c r="B11" s="19" t="s">
        <v>46</v>
      </c>
      <c r="C11" s="37"/>
      <c r="D11" s="37"/>
      <c r="E11" s="37"/>
      <c r="F11" s="37"/>
      <c r="G11" s="37"/>
      <c r="H11" s="37">
        <v>1</v>
      </c>
      <c r="I11" s="37"/>
      <c r="J11" s="115" t="s">
        <v>87</v>
      </c>
    </row>
    <row r="12" spans="1:10" x14ac:dyDescent="0.25">
      <c r="A12" s="21">
        <v>4</v>
      </c>
      <c r="B12" s="5" t="s">
        <v>25</v>
      </c>
      <c r="C12" s="34">
        <v>1</v>
      </c>
      <c r="D12" s="34"/>
      <c r="E12" s="34"/>
      <c r="F12" s="34"/>
      <c r="G12" s="34"/>
      <c r="H12" s="34"/>
      <c r="I12" s="34"/>
      <c r="J12" s="116"/>
    </row>
    <row r="13" spans="1:10" x14ac:dyDescent="0.25">
      <c r="A13" s="21">
        <v>5</v>
      </c>
      <c r="B13" s="6" t="s">
        <v>62</v>
      </c>
      <c r="C13" s="34"/>
      <c r="D13" s="34"/>
      <c r="E13" s="34"/>
      <c r="F13" s="34">
        <v>1</v>
      </c>
      <c r="G13" s="34"/>
      <c r="H13" s="34"/>
      <c r="I13" s="34"/>
      <c r="J13" s="116"/>
    </row>
    <row r="14" spans="1:10" x14ac:dyDescent="0.25">
      <c r="A14" s="21">
        <v>6</v>
      </c>
      <c r="B14" s="5" t="s">
        <v>27</v>
      </c>
      <c r="C14" s="34">
        <v>1</v>
      </c>
      <c r="D14" s="34"/>
      <c r="E14" s="34"/>
      <c r="F14" s="34"/>
      <c r="G14" s="34"/>
      <c r="H14" s="34"/>
      <c r="I14" s="34"/>
      <c r="J14" s="116"/>
    </row>
    <row r="15" spans="1:10" x14ac:dyDescent="0.25">
      <c r="A15" s="21">
        <v>7</v>
      </c>
      <c r="B15" s="6" t="s">
        <v>63</v>
      </c>
      <c r="C15" s="34">
        <v>1</v>
      </c>
      <c r="D15" s="34"/>
      <c r="E15" s="34"/>
      <c r="F15" s="34"/>
      <c r="G15" s="34"/>
      <c r="H15" s="34"/>
      <c r="I15" s="34"/>
      <c r="J15" s="116"/>
    </row>
    <row r="16" spans="1:10" x14ac:dyDescent="0.25">
      <c r="A16" s="21">
        <v>8</v>
      </c>
      <c r="B16" s="5" t="s">
        <v>19</v>
      </c>
      <c r="C16" s="34">
        <v>1</v>
      </c>
      <c r="D16" s="34"/>
      <c r="E16" s="34"/>
      <c r="F16" s="34"/>
      <c r="G16" s="34"/>
      <c r="H16" s="34"/>
      <c r="I16" s="34"/>
      <c r="J16" s="116"/>
    </row>
    <row r="17" spans="1:10" x14ac:dyDescent="0.25">
      <c r="A17" s="21">
        <v>9</v>
      </c>
      <c r="B17" s="5" t="s">
        <v>20</v>
      </c>
      <c r="C17" s="34">
        <v>1</v>
      </c>
      <c r="D17" s="34"/>
      <c r="E17" s="34"/>
      <c r="F17" s="34"/>
      <c r="G17" s="34"/>
      <c r="H17" s="34"/>
      <c r="I17" s="34"/>
      <c r="J17" s="116"/>
    </row>
    <row r="18" spans="1:10" x14ac:dyDescent="0.25">
      <c r="A18" s="21">
        <v>10</v>
      </c>
      <c r="B18" s="6" t="s">
        <v>47</v>
      </c>
      <c r="C18" s="34"/>
      <c r="D18" s="34"/>
      <c r="E18" s="34"/>
      <c r="F18" s="34">
        <v>1</v>
      </c>
      <c r="G18" s="34"/>
      <c r="H18" s="34"/>
      <c r="I18" s="34"/>
      <c r="J18" s="116"/>
    </row>
    <row r="19" spans="1:10" x14ac:dyDescent="0.25">
      <c r="A19" s="23">
        <v>11</v>
      </c>
      <c r="B19" s="7" t="s">
        <v>42</v>
      </c>
      <c r="C19" s="34"/>
      <c r="D19" s="34"/>
      <c r="E19" s="34"/>
      <c r="F19" s="34"/>
      <c r="G19" s="34"/>
      <c r="H19" s="34">
        <v>1</v>
      </c>
      <c r="I19" s="34">
        <v>1</v>
      </c>
      <c r="J19" s="116"/>
    </row>
    <row r="20" spans="1:10" x14ac:dyDescent="0.25">
      <c r="A20" s="21">
        <v>12</v>
      </c>
      <c r="B20" s="5" t="s">
        <v>18</v>
      </c>
      <c r="C20" s="34">
        <v>1</v>
      </c>
      <c r="D20" s="34"/>
      <c r="E20" s="34"/>
      <c r="F20" s="34"/>
      <c r="G20" s="34"/>
      <c r="H20" s="34"/>
      <c r="I20" s="34"/>
      <c r="J20" s="116"/>
    </row>
    <row r="21" spans="1:10" x14ac:dyDescent="0.25">
      <c r="A21" s="21">
        <v>13</v>
      </c>
      <c r="B21" s="6" t="s">
        <v>43</v>
      </c>
      <c r="C21" s="34">
        <v>1</v>
      </c>
      <c r="D21" s="34"/>
      <c r="E21" s="34"/>
      <c r="F21" s="34"/>
      <c r="G21" s="34"/>
      <c r="H21" s="34"/>
      <c r="I21" s="34"/>
      <c r="J21" s="116"/>
    </row>
    <row r="22" spans="1:10" x14ac:dyDescent="0.25">
      <c r="A22" s="23">
        <v>14</v>
      </c>
      <c r="B22" s="8" t="s">
        <v>26</v>
      </c>
      <c r="C22" s="34">
        <v>1</v>
      </c>
      <c r="D22" s="34"/>
      <c r="E22" s="34"/>
      <c r="F22" s="34">
        <v>1</v>
      </c>
      <c r="G22" s="34"/>
      <c r="H22" s="34">
        <v>1</v>
      </c>
      <c r="I22" s="34"/>
      <c r="J22" s="116"/>
    </row>
    <row r="23" spans="1:10" x14ac:dyDescent="0.25">
      <c r="A23" s="23">
        <v>15</v>
      </c>
      <c r="B23" s="7" t="s">
        <v>49</v>
      </c>
      <c r="C23" s="34"/>
      <c r="D23" s="34"/>
      <c r="E23" s="34"/>
      <c r="F23" s="34">
        <v>1</v>
      </c>
      <c r="G23" s="34"/>
      <c r="H23" s="34">
        <v>1</v>
      </c>
      <c r="I23" s="34"/>
      <c r="J23" s="116"/>
    </row>
    <row r="24" spans="1:10" x14ac:dyDescent="0.25">
      <c r="A24" s="21">
        <v>16</v>
      </c>
      <c r="B24" s="6" t="s">
        <v>50</v>
      </c>
      <c r="C24" s="34"/>
      <c r="D24" s="34"/>
      <c r="E24" s="34"/>
      <c r="F24" s="34"/>
      <c r="G24" s="34"/>
      <c r="H24" s="34">
        <v>1</v>
      </c>
      <c r="I24" s="34"/>
      <c r="J24" s="116"/>
    </row>
    <row r="25" spans="1:10" x14ac:dyDescent="0.25">
      <c r="A25" s="21">
        <v>17</v>
      </c>
      <c r="B25" s="6" t="s">
        <v>51</v>
      </c>
      <c r="C25" s="34"/>
      <c r="D25" s="34"/>
      <c r="E25" s="34"/>
      <c r="F25" s="34">
        <v>1</v>
      </c>
      <c r="G25" s="34"/>
      <c r="H25" s="34"/>
      <c r="I25" s="34"/>
      <c r="J25" s="116"/>
    </row>
    <row r="26" spans="1:10" x14ac:dyDescent="0.25">
      <c r="A26" s="23">
        <v>18</v>
      </c>
      <c r="B26" s="7" t="s">
        <v>64</v>
      </c>
      <c r="C26" s="34">
        <v>1</v>
      </c>
      <c r="D26" s="34"/>
      <c r="E26" s="34"/>
      <c r="F26" s="34">
        <v>1</v>
      </c>
      <c r="G26" s="34"/>
      <c r="H26" s="34"/>
      <c r="I26" s="34"/>
      <c r="J26" s="116"/>
    </row>
    <row r="27" spans="1:10" x14ac:dyDescent="0.25">
      <c r="A27" s="21">
        <v>19</v>
      </c>
      <c r="B27" s="6" t="s">
        <v>34</v>
      </c>
      <c r="C27" s="34">
        <v>1</v>
      </c>
      <c r="D27" s="34"/>
      <c r="E27" s="34"/>
      <c r="F27" s="34"/>
      <c r="G27" s="34"/>
      <c r="H27" s="34"/>
      <c r="I27" s="34"/>
      <c r="J27" s="116"/>
    </row>
    <row r="28" spans="1:10" x14ac:dyDescent="0.25">
      <c r="A28" s="21">
        <v>20</v>
      </c>
      <c r="B28" s="6" t="s">
        <v>52</v>
      </c>
      <c r="C28" s="34"/>
      <c r="D28" s="34"/>
      <c r="E28" s="34"/>
      <c r="F28" s="34">
        <v>1</v>
      </c>
      <c r="G28" s="34"/>
      <c r="H28" s="34"/>
      <c r="I28" s="34"/>
      <c r="J28" s="116"/>
    </row>
    <row r="29" spans="1:10" ht="30" x14ac:dyDescent="0.25">
      <c r="A29" s="21">
        <v>21</v>
      </c>
      <c r="B29" s="6" t="s">
        <v>35</v>
      </c>
      <c r="C29" s="34">
        <v>1</v>
      </c>
      <c r="D29" s="34"/>
      <c r="E29" s="34"/>
      <c r="F29" s="34"/>
      <c r="G29" s="34"/>
      <c r="H29" s="34"/>
      <c r="I29" s="34"/>
      <c r="J29" s="116"/>
    </row>
    <row r="30" spans="1:10" x14ac:dyDescent="0.25">
      <c r="A30" s="21">
        <v>22</v>
      </c>
      <c r="B30" s="6" t="s">
        <v>48</v>
      </c>
      <c r="C30" s="34"/>
      <c r="D30" s="34" t="s">
        <v>98</v>
      </c>
      <c r="E30" s="34"/>
      <c r="F30" s="34"/>
      <c r="G30" s="34"/>
      <c r="H30" s="34"/>
      <c r="I30" s="34"/>
      <c r="J30" s="116"/>
    </row>
    <row r="31" spans="1:10" ht="30" x14ac:dyDescent="0.25">
      <c r="A31" s="23">
        <v>23</v>
      </c>
      <c r="B31" s="7" t="s">
        <v>53</v>
      </c>
      <c r="C31" s="34"/>
      <c r="D31" s="34"/>
      <c r="E31" s="34"/>
      <c r="F31" s="34">
        <v>1</v>
      </c>
      <c r="G31" s="34">
        <v>1</v>
      </c>
      <c r="H31" s="34"/>
      <c r="I31" s="34"/>
      <c r="J31" s="135"/>
    </row>
    <row r="32" spans="1:10" ht="30" x14ac:dyDescent="0.25">
      <c r="A32" s="23">
        <v>24</v>
      </c>
      <c r="B32" s="7" t="s">
        <v>54</v>
      </c>
      <c r="C32" s="34"/>
      <c r="D32" s="34"/>
      <c r="E32" s="34"/>
      <c r="F32" s="34">
        <v>1</v>
      </c>
      <c r="G32" s="34">
        <v>1</v>
      </c>
      <c r="H32" s="34">
        <v>1</v>
      </c>
      <c r="I32" s="34">
        <v>1</v>
      </c>
      <c r="J32" s="136" t="s">
        <v>87</v>
      </c>
    </row>
    <row r="33" spans="1:10" ht="30" x14ac:dyDescent="0.25">
      <c r="A33" s="21">
        <v>25</v>
      </c>
      <c r="B33" s="6" t="s">
        <v>30</v>
      </c>
      <c r="C33" s="34">
        <v>1</v>
      </c>
      <c r="D33" s="34"/>
      <c r="E33" s="34"/>
      <c r="F33" s="34"/>
      <c r="G33" s="34"/>
      <c r="H33" s="34"/>
      <c r="I33" s="34"/>
      <c r="J33" s="116"/>
    </row>
    <row r="34" spans="1:10" x14ac:dyDescent="0.25">
      <c r="A34" s="21">
        <v>26</v>
      </c>
      <c r="B34" s="6" t="s">
        <v>31</v>
      </c>
      <c r="C34" s="34">
        <v>1</v>
      </c>
      <c r="D34" s="34"/>
      <c r="E34" s="34"/>
      <c r="F34" s="34"/>
      <c r="G34" s="34"/>
      <c r="H34" s="34"/>
      <c r="I34" s="34"/>
      <c r="J34" s="116"/>
    </row>
    <row r="35" spans="1:10" x14ac:dyDescent="0.25">
      <c r="A35" s="21">
        <v>27</v>
      </c>
      <c r="B35" s="6" t="s">
        <v>32</v>
      </c>
      <c r="C35" s="34">
        <v>1</v>
      </c>
      <c r="D35" s="34"/>
      <c r="E35" s="34"/>
      <c r="F35" s="34"/>
      <c r="G35" s="34"/>
      <c r="H35" s="34"/>
      <c r="I35" s="34"/>
      <c r="J35" s="116"/>
    </row>
    <row r="36" spans="1:10" x14ac:dyDescent="0.25">
      <c r="A36" s="21">
        <v>28</v>
      </c>
      <c r="B36" s="6" t="s">
        <v>33</v>
      </c>
      <c r="C36" s="34">
        <v>1</v>
      </c>
      <c r="D36" s="34"/>
      <c r="E36" s="34"/>
      <c r="F36" s="34"/>
      <c r="G36" s="34"/>
      <c r="H36" s="34"/>
      <c r="I36" s="34"/>
      <c r="J36" s="116"/>
    </row>
    <row r="37" spans="1:10" x14ac:dyDescent="0.25">
      <c r="A37" s="21">
        <v>29</v>
      </c>
      <c r="B37" s="5" t="s">
        <v>22</v>
      </c>
      <c r="C37" s="34">
        <v>1</v>
      </c>
      <c r="D37" s="34"/>
      <c r="E37" s="34"/>
      <c r="F37" s="34"/>
      <c r="G37" s="34"/>
      <c r="H37" s="34"/>
      <c r="I37" s="34"/>
      <c r="J37" s="116"/>
    </row>
    <row r="38" spans="1:10" x14ac:dyDescent="0.25">
      <c r="A38" s="21">
        <v>30</v>
      </c>
      <c r="B38" s="5" t="s">
        <v>74</v>
      </c>
      <c r="C38" s="34"/>
      <c r="D38" s="34"/>
      <c r="E38" s="34"/>
      <c r="F38" s="34">
        <v>1</v>
      </c>
      <c r="G38" s="34"/>
      <c r="H38" s="34"/>
      <c r="I38" s="34"/>
      <c r="J38" s="116"/>
    </row>
    <row r="39" spans="1:10" x14ac:dyDescent="0.25">
      <c r="A39" s="21">
        <v>31</v>
      </c>
      <c r="B39" s="5" t="s">
        <v>16</v>
      </c>
      <c r="C39" s="34">
        <v>1</v>
      </c>
      <c r="D39" s="34"/>
      <c r="E39" s="34"/>
      <c r="F39" s="34"/>
      <c r="G39" s="34"/>
      <c r="H39" s="34"/>
      <c r="I39" s="34"/>
      <c r="J39" s="116"/>
    </row>
    <row r="40" spans="1:10" x14ac:dyDescent="0.25">
      <c r="A40" s="21">
        <v>32</v>
      </c>
      <c r="B40" s="5" t="s">
        <v>17</v>
      </c>
      <c r="C40" s="34">
        <v>1</v>
      </c>
      <c r="D40" s="34"/>
      <c r="E40" s="34"/>
      <c r="F40" s="34"/>
      <c r="G40" s="34"/>
      <c r="H40" s="34"/>
      <c r="I40" s="34"/>
      <c r="J40" s="116"/>
    </row>
    <row r="41" spans="1:10" x14ac:dyDescent="0.25">
      <c r="A41" s="21">
        <v>33</v>
      </c>
      <c r="B41" s="6" t="s">
        <v>39</v>
      </c>
      <c r="C41" s="34"/>
      <c r="D41" s="34"/>
      <c r="E41" s="34">
        <v>1</v>
      </c>
      <c r="F41" s="34"/>
      <c r="G41" s="34"/>
      <c r="H41" s="34"/>
      <c r="I41" s="34"/>
      <c r="J41" s="116"/>
    </row>
    <row r="42" spans="1:10" x14ac:dyDescent="0.25">
      <c r="A42" s="21">
        <v>34</v>
      </c>
      <c r="B42" s="6" t="s">
        <v>40</v>
      </c>
      <c r="C42" s="34"/>
      <c r="D42" s="34"/>
      <c r="E42" s="34">
        <v>1</v>
      </c>
      <c r="F42" s="34"/>
      <c r="G42" s="34"/>
      <c r="H42" s="34"/>
      <c r="I42" s="34"/>
      <c r="J42" s="116"/>
    </row>
    <row r="43" spans="1:10" x14ac:dyDescent="0.25">
      <c r="A43" s="21">
        <v>35</v>
      </c>
      <c r="B43" s="6" t="s">
        <v>41</v>
      </c>
      <c r="C43" s="34"/>
      <c r="D43" s="34"/>
      <c r="E43" s="34"/>
      <c r="F43" s="34"/>
      <c r="G43" s="34"/>
      <c r="H43" s="34">
        <v>1</v>
      </c>
      <c r="I43" s="34"/>
      <c r="J43" s="116"/>
    </row>
    <row r="44" spans="1:10" x14ac:dyDescent="0.25">
      <c r="A44" s="21">
        <v>36</v>
      </c>
      <c r="B44" s="5" t="s">
        <v>28</v>
      </c>
      <c r="C44" s="34">
        <v>1</v>
      </c>
      <c r="D44" s="34"/>
      <c r="E44" s="34"/>
      <c r="F44" s="34"/>
      <c r="G44" s="34"/>
      <c r="H44" s="34"/>
      <c r="I44" s="34"/>
      <c r="J44" s="116"/>
    </row>
    <row r="45" spans="1:10" x14ac:dyDescent="0.25">
      <c r="A45" s="21">
        <v>37</v>
      </c>
      <c r="B45" s="6" t="s">
        <v>44</v>
      </c>
      <c r="C45" s="34"/>
      <c r="D45" s="34" t="s">
        <v>91</v>
      </c>
      <c r="E45" s="34"/>
      <c r="F45" s="34"/>
      <c r="G45" s="34"/>
      <c r="H45" s="34"/>
      <c r="I45" s="34"/>
      <c r="J45" s="116"/>
    </row>
    <row r="46" spans="1:10" x14ac:dyDescent="0.25">
      <c r="A46" s="21">
        <v>38</v>
      </c>
      <c r="B46" s="6" t="s">
        <v>45</v>
      </c>
      <c r="C46" s="34"/>
      <c r="D46" s="34" t="s">
        <v>91</v>
      </c>
      <c r="E46" s="34"/>
      <c r="F46" s="34"/>
      <c r="G46" s="34"/>
      <c r="H46" s="34"/>
      <c r="I46" s="34"/>
      <c r="J46" s="116"/>
    </row>
    <row r="47" spans="1:10" x14ac:dyDescent="0.25">
      <c r="A47" s="23">
        <v>39</v>
      </c>
      <c r="B47" s="7" t="s">
        <v>55</v>
      </c>
      <c r="C47" s="34"/>
      <c r="D47" s="34"/>
      <c r="E47" s="34"/>
      <c r="F47" s="34">
        <v>1</v>
      </c>
      <c r="G47" s="34"/>
      <c r="H47" s="34">
        <v>1</v>
      </c>
      <c r="I47" s="34"/>
      <c r="J47" s="116"/>
    </row>
    <row r="48" spans="1:10" x14ac:dyDescent="0.25">
      <c r="A48" s="23">
        <v>40</v>
      </c>
      <c r="B48" s="7" t="s">
        <v>56</v>
      </c>
      <c r="C48" s="34"/>
      <c r="D48" s="34"/>
      <c r="E48" s="34"/>
      <c r="F48" s="34">
        <v>1</v>
      </c>
      <c r="G48" s="34"/>
      <c r="H48" s="34">
        <v>1</v>
      </c>
      <c r="I48" s="34">
        <v>1</v>
      </c>
      <c r="J48" s="116"/>
    </row>
    <row r="49" spans="1:10" x14ac:dyDescent="0.25">
      <c r="A49" s="21">
        <v>41</v>
      </c>
      <c r="B49" s="5" t="s">
        <v>21</v>
      </c>
      <c r="C49" s="34">
        <v>1</v>
      </c>
      <c r="D49" s="34"/>
      <c r="E49" s="34"/>
      <c r="F49" s="34"/>
      <c r="G49" s="34"/>
      <c r="H49" s="34"/>
      <c r="I49" s="34"/>
      <c r="J49" s="116"/>
    </row>
    <row r="50" spans="1:10" x14ac:dyDescent="0.25">
      <c r="A50" s="21">
        <v>42</v>
      </c>
      <c r="B50" s="6" t="s">
        <v>65</v>
      </c>
      <c r="C50" s="34">
        <v>1</v>
      </c>
      <c r="D50" s="34"/>
      <c r="E50" s="34"/>
      <c r="F50" s="34"/>
      <c r="G50" s="34"/>
      <c r="H50" s="34"/>
      <c r="I50" s="34"/>
      <c r="J50" s="116"/>
    </row>
    <row r="51" spans="1:10" x14ac:dyDescent="0.25">
      <c r="A51" s="124">
        <v>43</v>
      </c>
      <c r="B51" s="125" t="s">
        <v>66</v>
      </c>
      <c r="C51" s="34">
        <v>1</v>
      </c>
      <c r="D51" s="34"/>
      <c r="E51" s="34"/>
      <c r="F51" s="34"/>
      <c r="G51" s="34"/>
      <c r="H51" s="34"/>
      <c r="I51" s="34"/>
      <c r="J51" s="116"/>
    </row>
    <row r="52" spans="1:10" x14ac:dyDescent="0.25">
      <c r="A52" s="124"/>
      <c r="B52" s="125"/>
      <c r="C52" s="34"/>
      <c r="D52" s="34"/>
      <c r="E52" s="34"/>
      <c r="F52" s="34">
        <v>1</v>
      </c>
      <c r="G52" s="34"/>
      <c r="H52" s="34"/>
      <c r="I52" s="34"/>
      <c r="J52" s="116"/>
    </row>
    <row r="53" spans="1:10" x14ac:dyDescent="0.25">
      <c r="A53" s="21">
        <v>44</v>
      </c>
      <c r="B53" s="6" t="s">
        <v>57</v>
      </c>
      <c r="C53" s="34"/>
      <c r="D53" s="34"/>
      <c r="E53" s="34">
        <v>1</v>
      </c>
      <c r="F53" s="34"/>
      <c r="G53" s="34"/>
      <c r="H53" s="34"/>
      <c r="I53" s="34"/>
      <c r="J53" s="116"/>
    </row>
    <row r="54" spans="1:10" x14ac:dyDescent="0.25">
      <c r="A54" s="21">
        <v>45</v>
      </c>
      <c r="B54" s="6" t="s">
        <v>58</v>
      </c>
      <c r="C54" s="34"/>
      <c r="D54" s="34"/>
      <c r="E54" s="34"/>
      <c r="F54" s="34"/>
      <c r="G54" s="34"/>
      <c r="H54" s="34"/>
      <c r="I54" s="34">
        <v>1</v>
      </c>
      <c r="J54" s="116"/>
    </row>
    <row r="55" spans="1:10" x14ac:dyDescent="0.25">
      <c r="A55" s="21">
        <v>46</v>
      </c>
      <c r="B55" s="6" t="s">
        <v>67</v>
      </c>
      <c r="C55" s="34"/>
      <c r="D55" s="34"/>
      <c r="E55" s="34"/>
      <c r="F55" s="34"/>
      <c r="G55" s="34"/>
      <c r="H55" s="34">
        <v>1</v>
      </c>
      <c r="I55" s="34"/>
      <c r="J55" s="116"/>
    </row>
    <row r="56" spans="1:10" x14ac:dyDescent="0.25">
      <c r="A56" s="21">
        <v>47</v>
      </c>
      <c r="B56" s="6" t="s">
        <v>68</v>
      </c>
      <c r="C56" s="34">
        <v>1</v>
      </c>
      <c r="D56" s="34"/>
      <c r="E56" s="34"/>
      <c r="F56" s="34"/>
      <c r="G56" s="34"/>
      <c r="H56" s="34"/>
      <c r="I56" s="34"/>
      <c r="J56" s="116"/>
    </row>
    <row r="57" spans="1:10" x14ac:dyDescent="0.25">
      <c r="A57" s="21">
        <v>48</v>
      </c>
      <c r="B57" s="35" t="s">
        <v>77</v>
      </c>
      <c r="C57" s="34"/>
      <c r="D57" s="34"/>
      <c r="E57" s="34"/>
      <c r="F57" s="34">
        <v>1</v>
      </c>
      <c r="G57" s="34"/>
      <c r="H57" s="34">
        <v>1</v>
      </c>
      <c r="I57" s="34">
        <v>1</v>
      </c>
      <c r="J57" s="116"/>
    </row>
    <row r="58" spans="1:10" x14ac:dyDescent="0.25">
      <c r="A58" s="21">
        <v>49</v>
      </c>
      <c r="B58" s="5" t="s">
        <v>23</v>
      </c>
      <c r="C58" s="34">
        <v>1</v>
      </c>
      <c r="D58" s="34"/>
      <c r="E58" s="34"/>
      <c r="F58" s="34"/>
      <c r="G58" s="34"/>
      <c r="H58" s="34"/>
      <c r="I58" s="34"/>
      <c r="J58" s="116"/>
    </row>
    <row r="59" spans="1:10" x14ac:dyDescent="0.25">
      <c r="A59" s="21">
        <v>50</v>
      </c>
      <c r="B59" s="6" t="s">
        <v>69</v>
      </c>
      <c r="C59" s="34">
        <v>1</v>
      </c>
      <c r="D59" s="34"/>
      <c r="E59" s="34"/>
      <c r="F59" s="34"/>
      <c r="G59" s="34"/>
      <c r="H59" s="34"/>
      <c r="I59" s="34"/>
      <c r="J59" s="116"/>
    </row>
    <row r="60" spans="1:10" x14ac:dyDescent="0.25">
      <c r="A60" s="21">
        <v>51</v>
      </c>
      <c r="B60" s="6" t="s">
        <v>59</v>
      </c>
      <c r="C60" s="34"/>
      <c r="D60" s="34"/>
      <c r="E60" s="34"/>
      <c r="F60" s="34"/>
      <c r="G60" s="34">
        <v>1</v>
      </c>
      <c r="H60" s="34"/>
      <c r="I60" s="34"/>
      <c r="J60" s="116"/>
    </row>
    <row r="61" spans="1:10" x14ac:dyDescent="0.25">
      <c r="A61" s="21">
        <v>52</v>
      </c>
      <c r="B61" s="5" t="s">
        <v>24</v>
      </c>
      <c r="C61" s="34">
        <v>1</v>
      </c>
      <c r="D61" s="34"/>
      <c r="E61" s="34"/>
      <c r="F61" s="34"/>
      <c r="G61" s="34"/>
      <c r="H61" s="34"/>
      <c r="I61" s="34"/>
      <c r="J61" s="116"/>
    </row>
    <row r="62" spans="1:10" x14ac:dyDescent="0.25">
      <c r="A62" s="21">
        <v>53</v>
      </c>
      <c r="B62" s="35" t="s">
        <v>60</v>
      </c>
      <c r="C62" s="34"/>
      <c r="D62" s="34" t="s">
        <v>90</v>
      </c>
      <c r="E62" s="34"/>
      <c r="F62" s="34"/>
      <c r="G62" s="34">
        <v>1</v>
      </c>
      <c r="H62" s="34"/>
      <c r="I62" s="34"/>
      <c r="J62" s="116"/>
    </row>
    <row r="63" spans="1:10" x14ac:dyDescent="0.25">
      <c r="A63" s="21">
        <v>54</v>
      </c>
      <c r="B63" s="6" t="s">
        <v>36</v>
      </c>
      <c r="C63" s="34">
        <v>1</v>
      </c>
      <c r="D63" s="34"/>
      <c r="E63" s="34"/>
      <c r="F63" s="34"/>
      <c r="G63" s="34"/>
      <c r="H63" s="34"/>
      <c r="I63" s="34"/>
      <c r="J63" s="116"/>
    </row>
    <row r="64" spans="1:10" x14ac:dyDescent="0.25">
      <c r="A64" s="21">
        <v>55</v>
      </c>
      <c r="B64" s="6" t="s">
        <v>70</v>
      </c>
      <c r="C64" s="34">
        <v>1</v>
      </c>
      <c r="D64" s="34"/>
      <c r="E64" s="34"/>
      <c r="F64" s="34"/>
      <c r="G64" s="34"/>
      <c r="H64" s="34"/>
      <c r="I64" s="34"/>
      <c r="J64" s="116"/>
    </row>
    <row r="65" spans="1:10" x14ac:dyDescent="0.25">
      <c r="A65" s="21">
        <v>56</v>
      </c>
      <c r="B65" s="6" t="s">
        <v>71</v>
      </c>
      <c r="C65" s="34">
        <v>1</v>
      </c>
      <c r="D65" s="34"/>
      <c r="E65" s="34"/>
      <c r="F65" s="34"/>
      <c r="G65" s="34"/>
      <c r="H65" s="34"/>
      <c r="I65" s="34"/>
      <c r="J65" s="116"/>
    </row>
    <row r="66" spans="1:10" x14ac:dyDescent="0.25">
      <c r="A66" s="21">
        <v>57</v>
      </c>
      <c r="B66" s="6" t="s">
        <v>75</v>
      </c>
      <c r="C66" s="34">
        <v>1</v>
      </c>
      <c r="D66" s="34"/>
      <c r="E66" s="34"/>
      <c r="F66" s="34"/>
      <c r="G66" s="34"/>
      <c r="H66" s="34"/>
      <c r="I66" s="34"/>
      <c r="J66" s="116"/>
    </row>
    <row r="67" spans="1:10" x14ac:dyDescent="0.25">
      <c r="A67" s="21">
        <v>58</v>
      </c>
      <c r="B67" s="6" t="s">
        <v>61</v>
      </c>
      <c r="C67" s="34"/>
      <c r="D67" s="34"/>
      <c r="E67" s="34"/>
      <c r="F67" s="34"/>
      <c r="G67" s="34">
        <v>1</v>
      </c>
      <c r="H67" s="34"/>
      <c r="I67" s="34"/>
      <c r="J67" s="135"/>
    </row>
    <row r="68" spans="1:10" x14ac:dyDescent="0.25">
      <c r="A68" s="124">
        <v>59</v>
      </c>
      <c r="B68" s="125" t="s">
        <v>73</v>
      </c>
      <c r="C68" s="34"/>
      <c r="D68" s="34"/>
      <c r="E68" s="34"/>
      <c r="F68" s="34">
        <v>1</v>
      </c>
      <c r="G68" s="34">
        <v>1</v>
      </c>
      <c r="H68" s="34"/>
      <c r="I68" s="34"/>
      <c r="J68" s="136" t="s">
        <v>87</v>
      </c>
    </row>
    <row r="69" spans="1:10" x14ac:dyDescent="0.25">
      <c r="A69" s="124"/>
      <c r="B69" s="125"/>
      <c r="C69" s="34">
        <v>1</v>
      </c>
      <c r="D69" s="34"/>
      <c r="E69" s="34"/>
      <c r="F69" s="34"/>
      <c r="G69" s="34"/>
      <c r="H69" s="34"/>
      <c r="I69" s="34"/>
      <c r="J69" s="116"/>
    </row>
    <row r="70" spans="1:10" x14ac:dyDescent="0.25">
      <c r="A70" s="21">
        <v>60</v>
      </c>
      <c r="B70" s="6" t="s">
        <v>37</v>
      </c>
      <c r="C70" s="34">
        <v>1</v>
      </c>
      <c r="D70" s="34"/>
      <c r="E70" s="34"/>
      <c r="F70" s="34"/>
      <c r="G70" s="34"/>
      <c r="H70" s="34"/>
      <c r="I70" s="34"/>
      <c r="J70" s="116"/>
    </row>
    <row r="71" spans="1:10" x14ac:dyDescent="0.25">
      <c r="A71" s="21">
        <v>61</v>
      </c>
      <c r="B71" s="6" t="s">
        <v>38</v>
      </c>
      <c r="C71" s="34">
        <v>1</v>
      </c>
      <c r="D71" s="34"/>
      <c r="E71" s="34"/>
      <c r="F71" s="34"/>
      <c r="G71" s="34"/>
      <c r="H71" s="34"/>
      <c r="I71" s="34"/>
      <c r="J71" s="116"/>
    </row>
    <row r="72" spans="1:10" x14ac:dyDescent="0.25">
      <c r="A72" s="21">
        <v>62</v>
      </c>
      <c r="B72" s="6" t="s">
        <v>72</v>
      </c>
      <c r="C72" s="34">
        <v>1</v>
      </c>
      <c r="D72" s="34"/>
      <c r="E72" s="34"/>
      <c r="F72" s="34"/>
      <c r="G72" s="34"/>
      <c r="H72" s="34"/>
      <c r="I72" s="34"/>
      <c r="J72" s="116"/>
    </row>
    <row r="73" spans="1:10" ht="15.75" thickBot="1" x14ac:dyDescent="0.3">
      <c r="A73" s="15">
        <v>63</v>
      </c>
      <c r="B73" s="7" t="s">
        <v>76</v>
      </c>
      <c r="C73" s="46">
        <v>1</v>
      </c>
      <c r="D73" s="46"/>
      <c r="E73" s="46"/>
      <c r="F73" s="46">
        <v>1</v>
      </c>
      <c r="G73" s="46">
        <v>1</v>
      </c>
      <c r="H73" s="46"/>
      <c r="I73" s="46"/>
      <c r="J73" s="117"/>
    </row>
    <row r="74" spans="1:10" ht="15.75" thickBot="1" x14ac:dyDescent="0.3">
      <c r="A74" s="4"/>
      <c r="B74" s="47" t="s">
        <v>86</v>
      </c>
      <c r="C74" s="48">
        <f>SUM(C9:C73)</f>
        <v>35</v>
      </c>
      <c r="D74" s="48">
        <v>5</v>
      </c>
      <c r="E74" s="48">
        <f t="shared" ref="E74:I74" si="0">SUM(E9:E73)</f>
        <v>3</v>
      </c>
      <c r="F74" s="48">
        <f t="shared" si="0"/>
        <v>17</v>
      </c>
      <c r="G74" s="48">
        <f t="shared" si="0"/>
        <v>7</v>
      </c>
      <c r="H74" s="48">
        <f t="shared" si="0"/>
        <v>13</v>
      </c>
      <c r="I74" s="49">
        <f t="shared" si="0"/>
        <v>5</v>
      </c>
      <c r="J74" s="70">
        <f>I74+H74+G74+F74+E74+C74+16</f>
        <v>96</v>
      </c>
    </row>
    <row r="75" spans="1:10" x14ac:dyDescent="0.25">
      <c r="A75" s="4"/>
      <c r="B75" s="4"/>
      <c r="C75" s="57" t="s">
        <v>92</v>
      </c>
      <c r="D75" s="57" t="s">
        <v>99</v>
      </c>
      <c r="E75" s="57" t="s">
        <v>94</v>
      </c>
      <c r="F75" s="57" t="s">
        <v>93</v>
      </c>
      <c r="G75" s="57" t="s">
        <v>95</v>
      </c>
      <c r="H75" s="57" t="s">
        <v>96</v>
      </c>
      <c r="I75" s="57" t="s">
        <v>97</v>
      </c>
      <c r="J75" s="11"/>
    </row>
    <row r="76" spans="1:10" ht="15.75" thickBot="1" x14ac:dyDescent="0.3">
      <c r="A76" s="4"/>
      <c r="B76" s="4"/>
      <c r="J76" s="11"/>
    </row>
    <row r="77" spans="1:10" x14ac:dyDescent="0.25">
      <c r="A77" s="4"/>
      <c r="B77" s="30" t="s">
        <v>84</v>
      </c>
      <c r="C77" s="145"/>
      <c r="D77" s="146"/>
      <c r="E77" s="146"/>
      <c r="F77" s="146"/>
      <c r="G77" s="146"/>
      <c r="H77" s="40"/>
      <c r="J77" s="11"/>
    </row>
    <row r="78" spans="1:10" ht="15" customHeight="1" x14ac:dyDescent="0.25">
      <c r="A78" s="4"/>
      <c r="B78" s="31" t="s">
        <v>78</v>
      </c>
      <c r="C78" s="142" t="s">
        <v>100</v>
      </c>
      <c r="D78" s="143"/>
      <c r="E78" s="143"/>
      <c r="F78" s="143"/>
      <c r="G78" s="143"/>
      <c r="H78" s="41"/>
      <c r="J78" s="39"/>
    </row>
    <row r="79" spans="1:10" ht="15" customHeight="1" x14ac:dyDescent="0.25">
      <c r="A79" s="4"/>
      <c r="B79" s="31" t="s">
        <v>79</v>
      </c>
      <c r="C79" s="142" t="s">
        <v>2</v>
      </c>
      <c r="D79" s="143"/>
      <c r="E79" s="143"/>
      <c r="F79" s="143"/>
      <c r="G79" s="143"/>
      <c r="H79" s="41"/>
      <c r="J79" s="39"/>
    </row>
    <row r="80" spans="1:10" ht="15" customHeight="1" x14ac:dyDescent="0.25">
      <c r="A80" s="4"/>
      <c r="B80" s="31" t="s">
        <v>82</v>
      </c>
      <c r="C80" s="42" t="s">
        <v>5</v>
      </c>
      <c r="D80" s="43"/>
      <c r="E80" s="44"/>
      <c r="F80" s="44"/>
      <c r="G80" s="44"/>
      <c r="H80" s="41"/>
      <c r="J80" s="39"/>
    </row>
    <row r="81" spans="1:11" ht="15" customHeight="1" x14ac:dyDescent="0.25">
      <c r="A81" s="4"/>
      <c r="B81" s="31" t="s">
        <v>80</v>
      </c>
      <c r="C81" s="42" t="s">
        <v>6</v>
      </c>
      <c r="D81" s="43"/>
      <c r="E81" s="44"/>
      <c r="F81" s="44"/>
      <c r="G81" s="44"/>
      <c r="H81" s="41"/>
      <c r="J81" s="39"/>
    </row>
    <row r="82" spans="1:11" ht="15" customHeight="1" x14ac:dyDescent="0.25">
      <c r="A82" s="4"/>
      <c r="B82" s="31" t="s">
        <v>81</v>
      </c>
      <c r="C82" s="42" t="s">
        <v>7</v>
      </c>
      <c r="D82" s="43"/>
      <c r="E82" s="44"/>
      <c r="F82" s="44"/>
      <c r="G82" s="44"/>
      <c r="H82" s="41"/>
      <c r="J82" s="39"/>
    </row>
    <row r="83" spans="1:11" ht="15" customHeight="1" x14ac:dyDescent="0.25">
      <c r="A83" s="4"/>
      <c r="B83" s="31" t="s">
        <v>78</v>
      </c>
      <c r="C83" s="142" t="s">
        <v>8</v>
      </c>
      <c r="D83" s="143"/>
      <c r="E83" s="143"/>
      <c r="F83" s="143"/>
      <c r="G83" s="143"/>
      <c r="H83" s="144"/>
      <c r="J83" s="39"/>
    </row>
    <row r="84" spans="1:11" ht="15.75" thickBot="1" x14ac:dyDescent="0.3">
      <c r="A84" s="4"/>
      <c r="B84" s="32" t="s">
        <v>83</v>
      </c>
      <c r="C84" s="139" t="s">
        <v>4</v>
      </c>
      <c r="D84" s="140"/>
      <c r="E84" s="140"/>
      <c r="F84" s="140"/>
      <c r="G84" s="140"/>
      <c r="H84" s="141"/>
      <c r="J84" s="11"/>
    </row>
    <row r="85" spans="1:11" x14ac:dyDescent="0.25">
      <c r="A85" s="4"/>
      <c r="B85" s="10"/>
      <c r="J85" s="45"/>
      <c r="K85" s="55"/>
    </row>
    <row r="86" spans="1:11" x14ac:dyDescent="0.25">
      <c r="A86" s="4"/>
      <c r="B86" s="10"/>
      <c r="G86" s="54"/>
      <c r="J86" s="11"/>
    </row>
    <row r="87" spans="1:11" x14ac:dyDescent="0.25">
      <c r="A87" s="4"/>
      <c r="B87" s="4" t="s">
        <v>89</v>
      </c>
      <c r="J87" s="56"/>
    </row>
    <row r="88" spans="1:11" x14ac:dyDescent="0.25">
      <c r="A88" s="4"/>
      <c r="B88" s="4" t="s">
        <v>88</v>
      </c>
      <c r="C88" t="s">
        <v>107</v>
      </c>
      <c r="J88" s="11"/>
    </row>
    <row r="89" spans="1:11" x14ac:dyDescent="0.25">
      <c r="A89" s="4"/>
      <c r="B89" s="4"/>
      <c r="J89" s="4"/>
    </row>
    <row r="90" spans="1:11" ht="28.5" customHeight="1" x14ac:dyDescent="0.25">
      <c r="A90" s="4"/>
      <c r="B90" s="67"/>
      <c r="C90" s="123" t="s">
        <v>101</v>
      </c>
      <c r="D90" s="123"/>
      <c r="G90" s="4"/>
    </row>
    <row r="91" spans="1:11" ht="60" x14ac:dyDescent="0.25">
      <c r="A91" s="4"/>
      <c r="B91" s="68"/>
      <c r="C91" s="62" t="s">
        <v>105</v>
      </c>
      <c r="D91" s="62" t="s">
        <v>106</v>
      </c>
      <c r="G91" s="4"/>
    </row>
    <row r="92" spans="1:11" x14ac:dyDescent="0.25">
      <c r="A92" s="4"/>
      <c r="B92" s="60" t="s">
        <v>103</v>
      </c>
      <c r="C92" s="58">
        <v>25000</v>
      </c>
      <c r="D92" s="58">
        <v>2175</v>
      </c>
      <c r="G92" s="4"/>
    </row>
    <row r="93" spans="1:11" x14ac:dyDescent="0.25">
      <c r="A93" s="4"/>
      <c r="B93" s="60" t="s">
        <v>104</v>
      </c>
      <c r="C93" s="58">
        <v>25000</v>
      </c>
      <c r="D93" s="58">
        <v>2175</v>
      </c>
      <c r="G93" s="4"/>
    </row>
    <row r="94" spans="1:11" x14ac:dyDescent="0.25">
      <c r="A94" s="4"/>
      <c r="B94" s="61" t="s">
        <v>102</v>
      </c>
      <c r="C94" s="59">
        <f>C92+C93</f>
        <v>50000</v>
      </c>
      <c r="D94" s="59">
        <f>D92+D93</f>
        <v>4350</v>
      </c>
      <c r="J94" s="4"/>
    </row>
    <row r="95" spans="1:11" ht="15.75" thickBot="1" x14ac:dyDescent="0.3">
      <c r="A95" s="4"/>
      <c r="B95" s="4"/>
      <c r="J95" s="4"/>
    </row>
    <row r="96" spans="1:11" s="55" customFormat="1" ht="71.25" x14ac:dyDescent="0.25">
      <c r="A96" s="67"/>
      <c r="B96" s="72" t="s">
        <v>108</v>
      </c>
      <c r="C96" s="73"/>
      <c r="D96" s="84" t="s">
        <v>109</v>
      </c>
      <c r="E96" s="89" t="s">
        <v>112</v>
      </c>
      <c r="F96" s="90" t="s">
        <v>113</v>
      </c>
      <c r="G96" s="90" t="s">
        <v>111</v>
      </c>
      <c r="H96" s="103" t="s">
        <v>120</v>
      </c>
    </row>
    <row r="97" spans="1:10" x14ac:dyDescent="0.25">
      <c r="A97" s="4"/>
      <c r="B97" s="71" t="s">
        <v>110</v>
      </c>
      <c r="C97" s="71"/>
      <c r="D97" s="85">
        <v>25</v>
      </c>
      <c r="E97" s="91">
        <v>10</v>
      </c>
      <c r="F97" s="102">
        <v>2212.4</v>
      </c>
      <c r="G97" s="102">
        <f>2212.4+(F97*0.13)</f>
        <v>2500.0120000000002</v>
      </c>
      <c r="H97" s="100">
        <f>G97*E97</f>
        <v>25000.120000000003</v>
      </c>
    </row>
    <row r="98" spans="1:10" x14ac:dyDescent="0.25">
      <c r="A98" s="4"/>
      <c r="B98" s="65" t="s">
        <v>2</v>
      </c>
      <c r="C98" s="65"/>
      <c r="D98" s="85">
        <v>35</v>
      </c>
      <c r="E98" s="91">
        <v>15</v>
      </c>
      <c r="F98" s="102">
        <v>1474.93</v>
      </c>
      <c r="G98" s="102">
        <f>1474.93+(F98*0.13)</f>
        <v>1666.6709000000001</v>
      </c>
      <c r="H98" s="100">
        <f>G98*E98</f>
        <v>25000.0635</v>
      </c>
    </row>
    <row r="99" spans="1:10" x14ac:dyDescent="0.25">
      <c r="A99" s="4"/>
      <c r="B99" s="63" t="s">
        <v>5</v>
      </c>
      <c r="C99" s="63"/>
      <c r="D99" s="86">
        <v>17</v>
      </c>
      <c r="E99" s="91"/>
      <c r="F99" s="34"/>
      <c r="G99" s="34"/>
      <c r="H99" s="22"/>
    </row>
    <row r="100" spans="1:10" x14ac:dyDescent="0.25">
      <c r="A100" s="4"/>
      <c r="B100" s="63" t="s">
        <v>6</v>
      </c>
      <c r="C100" s="63"/>
      <c r="D100" s="86">
        <v>7</v>
      </c>
      <c r="E100" s="91"/>
      <c r="F100" s="64"/>
      <c r="G100" s="64"/>
      <c r="H100" s="22"/>
    </row>
    <row r="101" spans="1:10" x14ac:dyDescent="0.25">
      <c r="A101" s="4"/>
      <c r="B101" s="63" t="s">
        <v>7</v>
      </c>
      <c r="C101" s="63"/>
      <c r="D101" s="86">
        <v>13</v>
      </c>
      <c r="E101" s="91"/>
      <c r="F101" s="64"/>
      <c r="G101" s="64"/>
      <c r="H101" s="22"/>
    </row>
    <row r="102" spans="1:10" x14ac:dyDescent="0.25">
      <c r="A102" s="4"/>
      <c r="B102" s="65" t="s">
        <v>8</v>
      </c>
      <c r="C102" s="65"/>
      <c r="D102" s="85">
        <v>5</v>
      </c>
      <c r="E102" s="91"/>
      <c r="F102" s="64"/>
      <c r="G102" s="64"/>
      <c r="H102" s="22"/>
    </row>
    <row r="103" spans="1:10" x14ac:dyDescent="0.25">
      <c r="A103" s="4"/>
      <c r="B103" s="66" t="s">
        <v>4</v>
      </c>
      <c r="C103" s="66"/>
      <c r="D103" s="87">
        <v>3</v>
      </c>
      <c r="E103" s="91"/>
      <c r="F103" s="64"/>
      <c r="G103" s="64"/>
      <c r="H103" s="22"/>
    </row>
    <row r="104" spans="1:10" s="55" customFormat="1" ht="15.75" thickBot="1" x14ac:dyDescent="0.3">
      <c r="A104" s="67"/>
      <c r="B104" s="61" t="s">
        <v>118</v>
      </c>
      <c r="C104" s="69"/>
      <c r="D104" s="88">
        <f>D97+D98+D99+D100+D101+D102+D103</f>
        <v>105</v>
      </c>
      <c r="E104" s="92">
        <f>E97+E98</f>
        <v>25</v>
      </c>
      <c r="F104" s="93"/>
      <c r="G104" s="93"/>
      <c r="H104" s="101">
        <f>H97+H98</f>
        <v>50000.183499999999</v>
      </c>
    </row>
    <row r="105" spans="1:10" x14ac:dyDescent="0.25">
      <c r="A105" s="4"/>
      <c r="B105" s="4"/>
      <c r="J105" s="4"/>
    </row>
    <row r="106" spans="1:10" ht="15.75" thickBot="1" x14ac:dyDescent="0.3">
      <c r="A106" s="4"/>
      <c r="B106" s="4"/>
      <c r="J106" s="4"/>
    </row>
    <row r="107" spans="1:10" ht="71.25" x14ac:dyDescent="0.25">
      <c r="A107" s="4"/>
      <c r="B107" s="72" t="s">
        <v>108</v>
      </c>
      <c r="C107" s="73"/>
      <c r="D107" s="94" t="s">
        <v>116</v>
      </c>
      <c r="E107" s="90" t="s">
        <v>111</v>
      </c>
      <c r="F107" s="77" t="s">
        <v>114</v>
      </c>
      <c r="G107" s="99" t="s">
        <v>117</v>
      </c>
      <c r="H107" s="77" t="s">
        <v>115</v>
      </c>
    </row>
    <row r="108" spans="1:10" x14ac:dyDescent="0.25">
      <c r="A108" s="4"/>
      <c r="B108" s="71" t="s">
        <v>110</v>
      </c>
      <c r="C108" s="71"/>
      <c r="D108" s="95">
        <v>3000</v>
      </c>
      <c r="E108" s="75">
        <f t="shared" ref="E108:E114" si="1">D108+(D108*0.13)</f>
        <v>3390</v>
      </c>
      <c r="F108" s="82">
        <v>15</v>
      </c>
      <c r="G108" s="80">
        <f t="shared" ref="G108:G114" si="2">F108*D108</f>
        <v>45000</v>
      </c>
      <c r="H108" s="78">
        <f t="shared" ref="H108:H114" si="3">F108*E108</f>
        <v>50850</v>
      </c>
    </row>
    <row r="109" spans="1:10" x14ac:dyDescent="0.25">
      <c r="A109" s="4"/>
      <c r="B109" s="65" t="s">
        <v>2</v>
      </c>
      <c r="C109" s="65"/>
      <c r="D109" s="95">
        <v>1500</v>
      </c>
      <c r="E109" s="75">
        <f t="shared" si="1"/>
        <v>1695</v>
      </c>
      <c r="F109" s="82">
        <v>20</v>
      </c>
      <c r="G109" s="80">
        <f t="shared" si="2"/>
        <v>30000</v>
      </c>
      <c r="H109" s="78">
        <f t="shared" si="3"/>
        <v>33900</v>
      </c>
    </row>
    <row r="110" spans="1:10" x14ac:dyDescent="0.25">
      <c r="A110" s="4"/>
      <c r="B110" s="63" t="s">
        <v>5</v>
      </c>
      <c r="C110" s="63"/>
      <c r="D110" s="96">
        <v>2000</v>
      </c>
      <c r="E110" s="75">
        <f t="shared" si="1"/>
        <v>2260</v>
      </c>
      <c r="F110" s="82">
        <v>17</v>
      </c>
      <c r="G110" s="80">
        <f t="shared" si="2"/>
        <v>34000</v>
      </c>
      <c r="H110" s="78">
        <f t="shared" si="3"/>
        <v>38420</v>
      </c>
    </row>
    <row r="111" spans="1:10" x14ac:dyDescent="0.25">
      <c r="A111" s="4"/>
      <c r="B111" s="63" t="s">
        <v>6</v>
      </c>
      <c r="C111" s="63"/>
      <c r="D111" s="96">
        <v>2000</v>
      </c>
      <c r="E111" s="75">
        <f t="shared" si="1"/>
        <v>2260</v>
      </c>
      <c r="F111" s="82">
        <v>7</v>
      </c>
      <c r="G111" s="80">
        <f t="shared" si="2"/>
        <v>14000</v>
      </c>
      <c r="H111" s="78">
        <f t="shared" si="3"/>
        <v>15820</v>
      </c>
    </row>
    <row r="112" spans="1:10" x14ac:dyDescent="0.25">
      <c r="A112" s="4"/>
      <c r="B112" s="63" t="s">
        <v>7</v>
      </c>
      <c r="C112" s="63"/>
      <c r="D112" s="96">
        <v>3000</v>
      </c>
      <c r="E112" s="75">
        <f t="shared" si="1"/>
        <v>3390</v>
      </c>
      <c r="F112" s="82">
        <v>13</v>
      </c>
      <c r="G112" s="80">
        <f t="shared" si="2"/>
        <v>39000</v>
      </c>
      <c r="H112" s="78">
        <f t="shared" si="3"/>
        <v>44070</v>
      </c>
    </row>
    <row r="113" spans="1:8" x14ac:dyDescent="0.25">
      <c r="A113" s="4"/>
      <c r="B113" s="65" t="s">
        <v>8</v>
      </c>
      <c r="C113" s="65"/>
      <c r="D113" s="95">
        <v>2000</v>
      </c>
      <c r="E113" s="75">
        <f t="shared" si="1"/>
        <v>2260</v>
      </c>
      <c r="F113" s="82">
        <v>5</v>
      </c>
      <c r="G113" s="80">
        <f t="shared" si="2"/>
        <v>10000</v>
      </c>
      <c r="H113" s="78">
        <f t="shared" si="3"/>
        <v>11300</v>
      </c>
    </row>
    <row r="114" spans="1:8" x14ac:dyDescent="0.25">
      <c r="B114" s="66" t="s">
        <v>4</v>
      </c>
      <c r="C114" s="66"/>
      <c r="D114" s="97">
        <v>4000</v>
      </c>
      <c r="E114" s="75">
        <f t="shared" si="1"/>
        <v>4520</v>
      </c>
      <c r="F114" s="82">
        <v>3</v>
      </c>
      <c r="G114" s="80">
        <f t="shared" si="2"/>
        <v>12000</v>
      </c>
      <c r="H114" s="78">
        <f t="shared" si="3"/>
        <v>13560</v>
      </c>
    </row>
    <row r="115" spans="1:8" ht="15.75" thickBot="1" x14ac:dyDescent="0.3">
      <c r="B115" s="61" t="s">
        <v>119</v>
      </c>
      <c r="C115" s="69"/>
      <c r="D115" s="98"/>
      <c r="E115" s="93"/>
      <c r="F115" s="83">
        <f>F108+F109+F110+F111+F112+F113+F114</f>
        <v>80</v>
      </c>
      <c r="G115" s="81">
        <f>G108+G109+G110+G111+G112+G113+G114</f>
        <v>184000</v>
      </c>
      <c r="H115" s="79">
        <f>H108+H109+H110+H111+H112+H113+H114</f>
        <v>207920</v>
      </c>
    </row>
  </sheetData>
  <autoFilter ref="A6:M74"/>
  <mergeCells count="21">
    <mergeCell ref="J11:J31"/>
    <mergeCell ref="J32:J67"/>
    <mergeCell ref="J68:J73"/>
    <mergeCell ref="J9:J10"/>
    <mergeCell ref="C6:I6"/>
    <mergeCell ref="A2:J2"/>
    <mergeCell ref="A4:J4"/>
    <mergeCell ref="A3:J3"/>
    <mergeCell ref="A6:A8"/>
    <mergeCell ref="B6:B8"/>
    <mergeCell ref="J6:J8"/>
    <mergeCell ref="C90:D90"/>
    <mergeCell ref="A68:A69"/>
    <mergeCell ref="B68:B69"/>
    <mergeCell ref="A51:A52"/>
    <mergeCell ref="B51:B52"/>
    <mergeCell ref="C84:H84"/>
    <mergeCell ref="C83:H83"/>
    <mergeCell ref="C79:G79"/>
    <mergeCell ref="C78:G78"/>
    <mergeCell ref="C77:G77"/>
  </mergeCells>
  <pageMargins left="0.11811023622047245" right="0.11811023622047245" top="0.55118110236220474" bottom="0.35433070866141736" header="0.31496062992125984" footer="0.31496062992125984"/>
  <pageSetup paperSize="9" scale="92" orientation="landscape" r:id="rId1"/>
  <colBreaks count="1" manualBreakCount="1">
    <brk id="10" max="8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68"/>
  <sheetViews>
    <sheetView workbookViewId="0">
      <selection activeCell="I15" sqref="I15"/>
    </sheetView>
  </sheetViews>
  <sheetFormatPr defaultRowHeight="15" x14ac:dyDescent="0.25"/>
  <cols>
    <col min="2" max="2" width="15.7109375" bestFit="1" customWidth="1"/>
    <col min="3" max="3" width="19" style="74" customWidth="1"/>
  </cols>
  <sheetData>
    <row r="4" spans="2:4" x14ac:dyDescent="0.25">
      <c r="C4" s="74">
        <v>4231806</v>
      </c>
    </row>
    <row r="5" spans="2:4" x14ac:dyDescent="0.25">
      <c r="C5" s="74">
        <v>3105905</v>
      </c>
    </row>
    <row r="6" spans="2:4" x14ac:dyDescent="0.25">
      <c r="C6" s="74">
        <v>771400</v>
      </c>
      <c r="D6" t="s">
        <v>121</v>
      </c>
    </row>
    <row r="7" spans="2:4" x14ac:dyDescent="0.25">
      <c r="C7" s="74">
        <v>1411200</v>
      </c>
      <c r="D7" t="s">
        <v>121</v>
      </c>
    </row>
    <row r="8" spans="2:4" x14ac:dyDescent="0.25">
      <c r="C8" s="74">
        <v>1068200</v>
      </c>
      <c r="D8" t="s">
        <v>121</v>
      </c>
    </row>
    <row r="9" spans="2:4" x14ac:dyDescent="0.25">
      <c r="C9" s="74">
        <v>1162448</v>
      </c>
      <c r="D9" t="s">
        <v>121</v>
      </c>
    </row>
    <row r="10" spans="2:4" x14ac:dyDescent="0.25">
      <c r="C10" s="74">
        <v>1231965</v>
      </c>
      <c r="D10" t="s">
        <v>121</v>
      </c>
    </row>
    <row r="11" spans="2:4" x14ac:dyDescent="0.25">
      <c r="C11" s="74">
        <v>600415</v>
      </c>
      <c r="D11" t="s">
        <v>121</v>
      </c>
    </row>
    <row r="12" spans="2:4" x14ac:dyDescent="0.25">
      <c r="C12" s="74">
        <v>539544</v>
      </c>
      <c r="D12" t="s">
        <v>121</v>
      </c>
    </row>
    <row r="13" spans="2:4" x14ac:dyDescent="0.25">
      <c r="B13" s="76">
        <f>SUM(C6:C27)</f>
        <v>29558143</v>
      </c>
      <c r="C13" s="74">
        <v>1094908</v>
      </c>
      <c r="D13" t="s">
        <v>121</v>
      </c>
    </row>
    <row r="14" spans="2:4" x14ac:dyDescent="0.25">
      <c r="C14" s="74">
        <v>1439201</v>
      </c>
      <c r="D14" t="s">
        <v>121</v>
      </c>
    </row>
    <row r="15" spans="2:4" x14ac:dyDescent="0.25">
      <c r="C15" s="74">
        <v>2596414</v>
      </c>
      <c r="D15" t="s">
        <v>121</v>
      </c>
    </row>
    <row r="16" spans="2:4" x14ac:dyDescent="0.25">
      <c r="C16" s="74">
        <v>1356339</v>
      </c>
      <c r="D16" t="s">
        <v>121</v>
      </c>
    </row>
    <row r="17" spans="3:4" x14ac:dyDescent="0.25">
      <c r="C17" s="74">
        <v>2668884</v>
      </c>
      <c r="D17" t="s">
        <v>121</v>
      </c>
    </row>
    <row r="18" spans="3:4" x14ac:dyDescent="0.25">
      <c r="C18" s="74">
        <v>1242000</v>
      </c>
      <c r="D18" t="s">
        <v>121</v>
      </c>
    </row>
    <row r="19" spans="3:4" x14ac:dyDescent="0.25">
      <c r="C19" s="74">
        <v>1859613</v>
      </c>
      <c r="D19" t="s">
        <v>121</v>
      </c>
    </row>
    <row r="20" spans="3:4" x14ac:dyDescent="0.25">
      <c r="C20" s="74">
        <v>498149</v>
      </c>
      <c r="D20" t="s">
        <v>121</v>
      </c>
    </row>
    <row r="21" spans="3:4" x14ac:dyDescent="0.25">
      <c r="C21" s="74">
        <v>896381</v>
      </c>
      <c r="D21" t="s">
        <v>121</v>
      </c>
    </row>
    <row r="22" spans="3:4" x14ac:dyDescent="0.25">
      <c r="C22" s="74">
        <v>961076</v>
      </c>
      <c r="D22" t="s">
        <v>121</v>
      </c>
    </row>
    <row r="23" spans="3:4" x14ac:dyDescent="0.25">
      <c r="C23" s="74">
        <v>575064</v>
      </c>
      <c r="D23" t="s">
        <v>121</v>
      </c>
    </row>
    <row r="24" spans="3:4" x14ac:dyDescent="0.25">
      <c r="C24" s="74">
        <v>1686375</v>
      </c>
      <c r="D24" t="s">
        <v>121</v>
      </c>
    </row>
    <row r="25" spans="3:4" x14ac:dyDescent="0.25">
      <c r="C25" s="74">
        <v>3050715</v>
      </c>
      <c r="D25" t="s">
        <v>121</v>
      </c>
    </row>
    <row r="26" spans="3:4" x14ac:dyDescent="0.25">
      <c r="C26" s="74">
        <v>1070338</v>
      </c>
      <c r="D26" t="s">
        <v>121</v>
      </c>
    </row>
    <row r="27" spans="3:4" x14ac:dyDescent="0.25">
      <c r="C27" s="74">
        <v>1777514</v>
      </c>
      <c r="D27" t="s">
        <v>121</v>
      </c>
    </row>
    <row r="28" spans="3:4" x14ac:dyDescent="0.25">
      <c r="C28" s="74">
        <v>2957432</v>
      </c>
    </row>
    <row r="29" spans="3:4" x14ac:dyDescent="0.25">
      <c r="C29" s="74">
        <v>2226631</v>
      </c>
    </row>
    <row r="30" spans="3:4" x14ac:dyDescent="0.25">
      <c r="C30" s="74">
        <v>1165169</v>
      </c>
    </row>
    <row r="31" spans="3:4" x14ac:dyDescent="0.25">
      <c r="C31" s="74">
        <v>2005901</v>
      </c>
    </row>
    <row r="32" spans="3:4" x14ac:dyDescent="0.25">
      <c r="C32" s="74">
        <v>1931364</v>
      </c>
    </row>
    <row r="33" spans="3:3" x14ac:dyDescent="0.25">
      <c r="C33" s="74">
        <v>2716272</v>
      </c>
    </row>
    <row r="34" spans="3:3" x14ac:dyDescent="0.25">
      <c r="C34" s="74">
        <v>2300000</v>
      </c>
    </row>
    <row r="35" spans="3:3" x14ac:dyDescent="0.25">
      <c r="C35" s="74">
        <v>2300000</v>
      </c>
    </row>
    <row r="36" spans="3:3" x14ac:dyDescent="0.25">
      <c r="C36" s="74">
        <v>2700026</v>
      </c>
    </row>
    <row r="37" spans="3:3" x14ac:dyDescent="0.25">
      <c r="C37" s="74">
        <v>1278536</v>
      </c>
    </row>
    <row r="38" spans="3:3" x14ac:dyDescent="0.25">
      <c r="C38" s="74">
        <v>14400000</v>
      </c>
    </row>
    <row r="39" spans="3:3" x14ac:dyDescent="0.25">
      <c r="C39" s="74">
        <v>938356</v>
      </c>
    </row>
    <row r="40" spans="3:3" x14ac:dyDescent="0.25">
      <c r="C40" s="74">
        <v>872132</v>
      </c>
    </row>
    <row r="41" spans="3:3" x14ac:dyDescent="0.25">
      <c r="C41" s="74">
        <v>863487</v>
      </c>
    </row>
    <row r="42" spans="3:3" x14ac:dyDescent="0.25">
      <c r="C42" s="74">
        <v>1597909</v>
      </c>
    </row>
    <row r="43" spans="3:3" x14ac:dyDescent="0.25">
      <c r="C43" s="74">
        <v>2661402</v>
      </c>
    </row>
    <row r="44" spans="3:3" x14ac:dyDescent="0.25">
      <c r="C44" s="74">
        <v>4534130</v>
      </c>
    </row>
    <row r="45" spans="3:3" x14ac:dyDescent="0.25">
      <c r="C45" s="74">
        <v>3905729</v>
      </c>
    </row>
    <row r="46" spans="3:3" x14ac:dyDescent="0.25">
      <c r="C46" s="74">
        <v>2089411</v>
      </c>
    </row>
    <row r="47" spans="3:3" x14ac:dyDescent="0.25">
      <c r="C47" s="74">
        <v>3097351</v>
      </c>
    </row>
    <row r="48" spans="3:3" x14ac:dyDescent="0.25">
      <c r="C48" s="74">
        <v>480253</v>
      </c>
    </row>
    <row r="49" spans="3:3" x14ac:dyDescent="0.25">
      <c r="C49" s="74">
        <v>3003857</v>
      </c>
    </row>
    <row r="50" spans="3:3" x14ac:dyDescent="0.25">
      <c r="C50" s="74">
        <v>1471831</v>
      </c>
    </row>
    <row r="51" spans="3:3" x14ac:dyDescent="0.25">
      <c r="C51" s="74">
        <v>6123847</v>
      </c>
    </row>
    <row r="52" spans="3:3" x14ac:dyDescent="0.25">
      <c r="C52" s="74">
        <v>1162161</v>
      </c>
    </row>
    <row r="53" spans="3:3" x14ac:dyDescent="0.25">
      <c r="C53" s="74">
        <v>3086109</v>
      </c>
    </row>
    <row r="54" spans="3:3" x14ac:dyDescent="0.25">
      <c r="C54" s="74">
        <v>8560546</v>
      </c>
    </row>
    <row r="55" spans="3:3" x14ac:dyDescent="0.25">
      <c r="C55" s="74">
        <v>2034979</v>
      </c>
    </row>
    <row r="56" spans="3:3" x14ac:dyDescent="0.25">
      <c r="C56" s="74">
        <v>3390721</v>
      </c>
    </row>
    <row r="57" spans="3:3" x14ac:dyDescent="0.25">
      <c r="C57" s="74">
        <v>4485063</v>
      </c>
    </row>
    <row r="58" spans="3:3" x14ac:dyDescent="0.25">
      <c r="C58" s="74">
        <v>1752746</v>
      </c>
    </row>
    <row r="59" spans="3:3" x14ac:dyDescent="0.25">
      <c r="C59" s="74">
        <v>1227951</v>
      </c>
    </row>
    <row r="60" spans="3:3" x14ac:dyDescent="0.25">
      <c r="C60" s="74">
        <v>1269006</v>
      </c>
    </row>
    <row r="61" spans="3:3" x14ac:dyDescent="0.25">
      <c r="C61" s="74">
        <v>9280095</v>
      </c>
    </row>
    <row r="62" spans="3:3" x14ac:dyDescent="0.25">
      <c r="C62" s="74">
        <v>224426</v>
      </c>
    </row>
    <row r="63" spans="3:3" x14ac:dyDescent="0.25">
      <c r="C63" s="74">
        <v>858791</v>
      </c>
    </row>
    <row r="64" spans="3:3" x14ac:dyDescent="0.25">
      <c r="C64" s="74">
        <v>2115023</v>
      </c>
    </row>
    <row r="65" spans="3:3" x14ac:dyDescent="0.25">
      <c r="C65" s="74">
        <v>2449117</v>
      </c>
    </row>
    <row r="66" spans="3:3" x14ac:dyDescent="0.25">
      <c r="C66" s="74">
        <v>870503</v>
      </c>
    </row>
    <row r="67" spans="3:3" x14ac:dyDescent="0.25">
      <c r="C67" s="74">
        <v>6906186</v>
      </c>
    </row>
    <row r="68" spans="3:3" x14ac:dyDescent="0.25">
      <c r="C68" s="74">
        <f>SUM(C4:C67)</f>
        <v>154190303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 форма</vt:lpstr>
      <vt:lpstr>2 форма</vt:lpstr>
      <vt:lpstr>Лист2</vt:lpstr>
      <vt:lpstr>Лист3</vt:lpstr>
      <vt:lpstr>'1 форма'!Область_печати</vt:lpstr>
      <vt:lpstr>'2 форма'!Область_печати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2012-01-25T07:27:16Z</dcterms:modified>
</cp:coreProperties>
</file>